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2"/>
  </bookViews>
  <sheets>
    <sheet name="GOODS" sheetId="1" r:id="rId1"/>
    <sheet name="Non Consulting" sheetId="2" r:id="rId2"/>
    <sheet name="WORKS" sheetId="3" r:id="rId3"/>
    <sheet name="TRAINING" sheetId="4" r:id="rId4"/>
    <sheet name="WORKSHOP" sheetId="5" r:id="rId5"/>
    <sheet name="Sheet1" sheetId="6" r:id="rId6"/>
  </sheets>
  <definedNames>
    <definedName name="_xlnm.Print_Area" localSheetId="0">'GOODS'!$A$1:$Y$34</definedName>
    <definedName name="_xlnm.Print_Area" localSheetId="4">'WORKSHOP'!$A$1:$K$138</definedName>
    <definedName name="_xlnm.Print_Titles" localSheetId="0">'GOODS'!$B:$B</definedName>
    <definedName name="_xlnm.Print_Titles" localSheetId="1">'Non Consulting'!$B:$B</definedName>
    <definedName name="_xlnm.Print_Titles" localSheetId="2">'WORKS'!$A:$A</definedName>
  </definedNames>
  <calcPr fullCalcOnLoad="1"/>
</workbook>
</file>

<file path=xl/sharedStrings.xml><?xml version="1.0" encoding="utf-8"?>
<sst xmlns="http://schemas.openxmlformats.org/spreadsheetml/2006/main" count="1155" uniqueCount="343">
  <si>
    <t>PROCUREMENT PLAN FOR GOODS</t>
  </si>
  <si>
    <t>CONTRACT IDENTIFICATION</t>
  </si>
  <si>
    <t>BASIC DATA</t>
  </si>
  <si>
    <t>CONTRACT FINALIZATION</t>
  </si>
  <si>
    <t>Contract Description</t>
  </si>
  <si>
    <t>Package Number</t>
  </si>
  <si>
    <t>Lot
Number</t>
  </si>
  <si>
    <t xml:space="preserve">No. of Unit
</t>
  </si>
  <si>
    <t>Budget Avail</t>
  </si>
  <si>
    <t>Approval Threshold</t>
  </si>
  <si>
    <t>Procurement Method</t>
  </si>
  <si>
    <t>Pre-or Post Qualification</t>
  </si>
  <si>
    <t>Prior or Post Review</t>
  </si>
  <si>
    <t>Bid Prep &amp; Submission
by MDA</t>
  </si>
  <si>
    <t>PPA No-Objection
Date</t>
  </si>
  <si>
    <t>Bid Invitation Date</t>
  </si>
  <si>
    <t>Bid Closing &amp; Opening</t>
  </si>
  <si>
    <t>Submission
Bid Eval Rpt</t>
  </si>
  <si>
    <t>PPA Issues Certificate of Compliance</t>
  </si>
  <si>
    <t>Contract Amount in N'000</t>
  </si>
  <si>
    <t>Date
Contract
Signature</t>
  </si>
  <si>
    <t>Mobilization/ Advance Payment</t>
  </si>
  <si>
    <t>Complete Delivery/Istall</t>
  </si>
  <si>
    <t>Inspection and Final Acceptance</t>
  </si>
  <si>
    <t>Plan</t>
  </si>
  <si>
    <t>1-4 wks</t>
  </si>
  <si>
    <t>1-2 wks</t>
  </si>
  <si>
    <t>2-6 wks</t>
  </si>
  <si>
    <t>4-6 wks</t>
  </si>
  <si>
    <t>2-4 wks</t>
  </si>
  <si>
    <t>Actual</t>
  </si>
  <si>
    <t>Total Cost</t>
  </si>
  <si>
    <t>PROCUREMENT PLAN FOR WORKS</t>
  </si>
  <si>
    <t>Lumpsum or Bill of Quantities</t>
  </si>
  <si>
    <t>Plan vs. Actual</t>
  </si>
  <si>
    <t xml:space="preserve">PPA No-Objection            </t>
  </si>
  <si>
    <t>Bid Closing-Opening</t>
  </si>
  <si>
    <t xml:space="preserve">PPA Issues Certificate of Compliance     </t>
  </si>
  <si>
    <t>Substantial Completion/Istall</t>
  </si>
  <si>
    <t>1wk</t>
  </si>
  <si>
    <t>PROCUREMENT PLAN FOR TRAINING</t>
  </si>
  <si>
    <t xml:space="preserve">MINISTRY/ AGENCY: </t>
  </si>
  <si>
    <t>S/N</t>
  </si>
  <si>
    <t>Department</t>
  </si>
  <si>
    <t>Description of Training &amp; Venue</t>
  </si>
  <si>
    <t>Participants</t>
  </si>
  <si>
    <t>Designation</t>
  </si>
  <si>
    <t>Plan vs Actual</t>
  </si>
  <si>
    <t>Duration</t>
  </si>
  <si>
    <t>Tuition Fee</t>
  </si>
  <si>
    <t>Transport Fare</t>
  </si>
  <si>
    <t>Allowance/Estacode</t>
  </si>
  <si>
    <t>Visa Fee</t>
  </si>
  <si>
    <t>PLAN TOTAL</t>
  </si>
  <si>
    <t>ACTUAL TOTAL</t>
  </si>
  <si>
    <t>BUDGET YEAR:</t>
  </si>
  <si>
    <t>OVERSEAS TRAINING CALENDER</t>
  </si>
  <si>
    <t>Description of Workshop/Conference</t>
  </si>
  <si>
    <t>Objective of Workshop/Conference</t>
  </si>
  <si>
    <t>No. of Participants</t>
  </si>
  <si>
    <t>Venue</t>
  </si>
  <si>
    <t>Allowance</t>
  </si>
  <si>
    <t>BIDDING PERIOD (DATES)</t>
  </si>
  <si>
    <t>BIDS EVALUATION (DATES)</t>
  </si>
  <si>
    <t>CONTRACT FINALIZATION (DATES)</t>
  </si>
  <si>
    <t>MINISTRY/ AGENCY: OFFICE OF CHIEF OF STAFF</t>
  </si>
  <si>
    <t xml:space="preserve">  </t>
  </si>
  <si>
    <t>1</t>
  </si>
  <si>
    <t>NCB</t>
  </si>
  <si>
    <t>NS</t>
  </si>
  <si>
    <t>Post</t>
  </si>
  <si>
    <t>Prior</t>
  </si>
  <si>
    <t xml:space="preserve"> </t>
  </si>
  <si>
    <t>`</t>
  </si>
  <si>
    <t>&lt;100M</t>
  </si>
  <si>
    <t>BOQ</t>
  </si>
  <si>
    <t>&lt;500M</t>
  </si>
  <si>
    <t>&lt;50M</t>
  </si>
  <si>
    <t>PROCUREMENT PLAN FOR CONFERENCE/TRAINING/WORKSHOP</t>
  </si>
  <si>
    <t>MINISTRY/ AGENCY:OFFICE OF CHIEF OF STAFF</t>
  </si>
  <si>
    <t>(Nigerian Institute for Training and Development)PERMANENT SECRETARY</t>
  </si>
  <si>
    <t>The Conference will provide a forum for interractions and exchange of ideas between policymakers</t>
  </si>
  <si>
    <t>4 days</t>
  </si>
  <si>
    <t>Abuja</t>
  </si>
  <si>
    <t>Nigerian Institute Management  Workshop for Staff on GL 15-17</t>
  </si>
  <si>
    <t>To enhance participants skills in policy analysis and development of effective managerial skills</t>
  </si>
  <si>
    <t>Nigerian Institute Management           Workshop for Staff on GL 13-14</t>
  </si>
  <si>
    <t>Nigerian Institute Management           Workshop for Staff on GL 10-12</t>
  </si>
  <si>
    <t>Nigerian Institute for Training and Development for Staff on   GL 15-17</t>
  </si>
  <si>
    <t>To address and profer solutions to issues of training and development in Nigeria.</t>
  </si>
  <si>
    <t>Nigerian Institute for Training and Development for Staff on GL 13-14</t>
  </si>
  <si>
    <t>Nigerian Institute for Training and Development for Staff on GL 10-12</t>
  </si>
  <si>
    <t>To upgrade participants managerial skills through management strategies and practices</t>
  </si>
  <si>
    <t>Chartered Institute of Personnel Management  Workshop for Staff on GL 13-14</t>
  </si>
  <si>
    <t>Chartered Institute of Personnel Management  Workshop for Staff on GL GL 10-12</t>
  </si>
  <si>
    <t>Nigerian Computer Society                                                                  Workshop for Staff on GL 13-14</t>
  </si>
  <si>
    <t>To enhance participants skills in documents processing using computer technology</t>
  </si>
  <si>
    <t>4days</t>
  </si>
  <si>
    <t>Nigerian Computer Society                                      Workshop for Staff on                                                                  GL 10-12</t>
  </si>
  <si>
    <t>Nigerian Association of Technological Engineer Workshop for Staff on 13-14</t>
  </si>
  <si>
    <t>To develop &amp; strenghten the competence of participants in the development of modern engineering concept</t>
  </si>
  <si>
    <t>Council for the Regulation of Engineering in Nigeria Workshop for Staff on  GL 10-12</t>
  </si>
  <si>
    <t>Nigerian Institute of Builders   Workshop for Staff on          GL 15-17</t>
  </si>
  <si>
    <t>To enhance theskills of participants in the management of developmental projects towards updating knowledge in the modern building technology</t>
  </si>
  <si>
    <t>Nigerian Institute of Builders  Workshop for Staff on        GL 10-12</t>
  </si>
  <si>
    <t>Nigerian Statistical Association  Workshop for Staff on                                              GL 13-14</t>
  </si>
  <si>
    <t>To enhance participants knowledge and skill in the use of tools and techniues for policy analysis</t>
  </si>
  <si>
    <t>Nigerian Statistical Association   Workshop for Staff on     10 -12</t>
  </si>
  <si>
    <t>Nigerian Environmental Society   Workshop for Staff on       GL 13-14</t>
  </si>
  <si>
    <t>To update the knowledge of participants in the challenges of environmental issues</t>
  </si>
  <si>
    <t>Institute of Chartered Accountant of Nigerian Workshop for Staff on GL  13-14</t>
  </si>
  <si>
    <t>To improve the knowledge of participants in the elements of good governance with emphasis of transparency and transparency</t>
  </si>
  <si>
    <t>Institute of Chartered Accountant of Nigerian Workshop for Staff on             GL  10-12</t>
  </si>
  <si>
    <t>Association of National Accountant of Nigeria Workshop for Staff on                              GL 15-17</t>
  </si>
  <si>
    <t>To enhance the skilsl of participants in efficient management of financial reseources</t>
  </si>
  <si>
    <t>Asociation of National Accountant of Nigeria Workshop for Staff on                    GL 13-14</t>
  </si>
  <si>
    <t>Asociation of National Accountant of Nigeria Workshop for Staff on                GL 10-12</t>
  </si>
  <si>
    <t>Mandatory Proficiency Programme in Chartered Institute of Purchasing Supply &amp; Management of Nigeria(CIPSMN) for Staff on GL. 13-14</t>
  </si>
  <si>
    <t>To facilitate the exchange of knowledge in modern purchasing and procurement in Public Service</t>
  </si>
  <si>
    <t>5days</t>
  </si>
  <si>
    <t>Mandatory Proficiency Programme in Chartered Institute of Purchasing Supply &amp; Management of Nigeria(CIPSMN) for Staff on GL. 12</t>
  </si>
  <si>
    <t>To facilitate the exchange of knowledge in modern Purchasing and Procurement in Public Service</t>
  </si>
  <si>
    <t>Institute of Public Analyst of Nigerian           GL 10 -12</t>
  </si>
  <si>
    <t>To broaden and improve the managerial knowledge and attitude of participants towards an effective project management in Nigeria</t>
  </si>
  <si>
    <t>Economic Summit for Staff on                   GL. (10-12)</t>
  </si>
  <si>
    <t>To sensitise participants to the uninspiring performance of Nigeria economy and reach a consensus on way forward</t>
  </si>
  <si>
    <t>Nigeria Hotel and Catering Institute(NHCI) for Staff on GL. 13-14</t>
  </si>
  <si>
    <t>To sensitise participants to the need for quality and excellent products and service delivery in order to meet the challenges of modern day hospitality industry</t>
  </si>
  <si>
    <t>Nigeria Hotel and Catering Institute(NHCI) for Staff on GL. 10-12</t>
  </si>
  <si>
    <t>Coaching Mentoring &amp; Interpersonal Relationshipfor Staff on GL 15-17</t>
  </si>
  <si>
    <t>Participants will be exposed to fundamental of coaching, mentoring and impact of interpersonal skills for organisational growth</t>
  </si>
  <si>
    <t>Sango Otta</t>
  </si>
  <si>
    <t>Performance Appraisal for Optimal Productivity in Public Sectorfor Staff on GL 13-14</t>
  </si>
  <si>
    <t>It is to provide participants wwith basic toolsin performance appraisal analysis with emphasis on performance of individual and orgarnisation effectiveness</t>
  </si>
  <si>
    <t>Ibadan</t>
  </si>
  <si>
    <t>Improving Interpersional Effectiveness and Organisational Valuesmfor Staff on GL. 10-12</t>
  </si>
  <si>
    <t>It seek to improve interpersonal effectiveness and development strategies for improving organisation performance, reward efficient and effective service delivery</t>
  </si>
  <si>
    <t>Ikeja</t>
  </si>
  <si>
    <t>Managing Change for Excellent Performancefor Staff on GL. 7-9</t>
  </si>
  <si>
    <t>It seek to condition the participants attitude to the change process for optimal performance</t>
  </si>
  <si>
    <t>Refresher Course for Drivers for Effective Motor  Driviing for Staff on  GL. 7 &amp; 8</t>
  </si>
  <si>
    <t>The participants will refresh their skills and attititudes to reduce accidents on the road to the barest minimum</t>
  </si>
  <si>
    <t>Oshodi</t>
  </si>
  <si>
    <t xml:space="preserve"> Defensive Driviing Techniues for Drivers for Staff on GL. 3-6 .</t>
  </si>
  <si>
    <t>To expose participants to different tactics in driving under unusual circumstances</t>
  </si>
  <si>
    <t>Attitudinal Change for Effective Service Delivery for Staff on GL 01-06</t>
  </si>
  <si>
    <t>To be able to develop set of positive attitude towards an effective service delivery</t>
  </si>
  <si>
    <t>Middle Level Retreatfor Staff on GL07-12</t>
  </si>
  <si>
    <t>The participants would be able to lead a more effective and productive workgroup as well as assertive communication skills.</t>
  </si>
  <si>
    <t>3days</t>
  </si>
  <si>
    <t>Lagos</t>
  </si>
  <si>
    <t>Senior Management Reatreat for Staff on GL13-17</t>
  </si>
  <si>
    <t>It is espected that the participants will confidently use ne skills in the workplace and have c clear plan of action and also  be able to create a nurturing and productive environment in the workplace.</t>
  </si>
  <si>
    <t xml:space="preserve">Construction of Nigeria Army Forward Operation Base, Isawo ,Ikorodu and a Quarter Base at Epe to support the Operations of the Military in the Areas.  </t>
  </si>
  <si>
    <t>&lt;10M</t>
  </si>
  <si>
    <t>Fuel Dump</t>
  </si>
  <si>
    <r>
      <t>Chartered I</t>
    </r>
    <r>
      <rPr>
        <b/>
        <i/>
        <sz val="18"/>
        <color indexed="60"/>
        <rFont val="Times New Roman"/>
        <family val="1"/>
      </rPr>
      <t xml:space="preserve">nstitute of Personnel </t>
    </r>
    <r>
      <rPr>
        <b/>
        <sz val="18"/>
        <color indexed="60"/>
        <rFont val="Times New Roman"/>
        <family val="1"/>
      </rPr>
      <t>Management  Workshop for Staff on  GL 15-17</t>
    </r>
  </si>
  <si>
    <t>s</t>
  </si>
  <si>
    <t xml:space="preserve">. </t>
  </si>
  <si>
    <t>APPROVAL</t>
  </si>
  <si>
    <t>Mr. Governor's Approval</t>
  </si>
  <si>
    <t>Register Mr. Governor's approval with PPA</t>
  </si>
  <si>
    <t>48hrs</t>
  </si>
  <si>
    <t>Notification of Award</t>
  </si>
  <si>
    <t>1-4wks</t>
  </si>
  <si>
    <t>NOTIFICATION OF AWARD</t>
  </si>
  <si>
    <t>CONTRACT FINALISATION</t>
  </si>
  <si>
    <t>Lot No</t>
  </si>
  <si>
    <t>Plan/ Actual</t>
  </si>
  <si>
    <t>Minute of Negotiation</t>
  </si>
  <si>
    <t>Motor Vehicles Repairs and Maintenance</t>
  </si>
  <si>
    <t>Motor Vehicle Fuel Consumption</t>
  </si>
  <si>
    <t>13/7/20</t>
  </si>
  <si>
    <t>Procurement of Stationery</t>
  </si>
  <si>
    <t>NA</t>
  </si>
  <si>
    <t>Maintenanace of Office Building</t>
  </si>
  <si>
    <t>MISCELLENOUS</t>
  </si>
  <si>
    <t>Printing</t>
  </si>
  <si>
    <t>Maintenance and Repairs (Plant and Machines</t>
  </si>
  <si>
    <t>Clothing of Security Personnel</t>
  </si>
  <si>
    <t xml:space="preserve">BUDGET YEAR: </t>
  </si>
  <si>
    <t>4</t>
  </si>
  <si>
    <t>Speech Writer and Protocol Unit Expences</t>
  </si>
  <si>
    <t>Upkeep /Maintenance Allowance</t>
  </si>
  <si>
    <t>ENTERTAINMENT</t>
  </si>
  <si>
    <t>ELECTRICAL EQUIPMENT</t>
  </si>
  <si>
    <t>9/3/21</t>
  </si>
  <si>
    <t>22/4/21</t>
  </si>
  <si>
    <t>18/5/21</t>
  </si>
  <si>
    <t>16/3/21</t>
  </si>
  <si>
    <t>29/4/21</t>
  </si>
  <si>
    <t>2/6/21</t>
  </si>
  <si>
    <t>PROCUREMENT PLAN FOR NON CONSULTING</t>
  </si>
  <si>
    <t>REHABILITATION / EXPANSION /UPGRADING OF GOVERNMENT HOUSES AND VIP CHALETS AND LODGES</t>
  </si>
  <si>
    <t>Uniform  &amp; Protective Outfits</t>
  </si>
  <si>
    <t>Maintenance and Repairs of Computers</t>
  </si>
  <si>
    <t>Chemical and Reagents</t>
  </si>
  <si>
    <t>OCOS/G-F/NS/001/2022 - Framework</t>
  </si>
  <si>
    <t>OCOS/G/NS/002/2022</t>
  </si>
  <si>
    <t>OCOS/G/NS/003/2022</t>
  </si>
  <si>
    <t>OCOS/G/NS/004/22</t>
  </si>
  <si>
    <t>OCOS/G/NS/005/22</t>
  </si>
  <si>
    <t>5/01/22</t>
  </si>
  <si>
    <t>22/.2.22</t>
  </si>
  <si>
    <t>7/3/22</t>
  </si>
  <si>
    <t>22/3/22</t>
  </si>
  <si>
    <t>5/4/22</t>
  </si>
  <si>
    <t>11/4/22</t>
  </si>
  <si>
    <t>26/4/22</t>
  </si>
  <si>
    <t>10/1/22</t>
  </si>
  <si>
    <t>18/1/22</t>
  </si>
  <si>
    <t>25/1/22</t>
  </si>
  <si>
    <t>3/2/22</t>
  </si>
  <si>
    <t>17/2/22</t>
  </si>
  <si>
    <t>2/3/22</t>
  </si>
  <si>
    <t>17/3/22</t>
  </si>
  <si>
    <t>31/3/22</t>
  </si>
  <si>
    <t>14/4/22</t>
  </si>
  <si>
    <t>18/4/22</t>
  </si>
  <si>
    <t>10/2/22</t>
  </si>
  <si>
    <t>24/2/22</t>
  </si>
  <si>
    <t>9/3/22</t>
  </si>
  <si>
    <t>24/3/22</t>
  </si>
  <si>
    <t>7/4/22</t>
  </si>
  <si>
    <t>21/4/22</t>
  </si>
  <si>
    <t>25/4/22</t>
  </si>
  <si>
    <t>28/4/22</t>
  </si>
  <si>
    <t>37/4/22</t>
  </si>
  <si>
    <t>16/3/22</t>
  </si>
  <si>
    <t>2/6/22</t>
  </si>
  <si>
    <t>19/5/22</t>
  </si>
  <si>
    <t>3/5/22</t>
  </si>
  <si>
    <t>13/5/22</t>
  </si>
  <si>
    <t>21/3/22</t>
  </si>
  <si>
    <t>4/4/22</t>
  </si>
  <si>
    <t>OCOS/NC/NS/001/22</t>
  </si>
  <si>
    <t>OCOS/NC/NS/002/22</t>
  </si>
  <si>
    <t>OCOS/NC/NS/003/22</t>
  </si>
  <si>
    <t>OCOS/NC/NS/004/22</t>
  </si>
  <si>
    <t>OCOS/NC/NCB/005/22</t>
  </si>
  <si>
    <t xml:space="preserve">RUNNING COST   </t>
  </si>
  <si>
    <t>OCOS/NC/NS/012/22</t>
  </si>
  <si>
    <t>OCOS/NC/NS/007/22</t>
  </si>
  <si>
    <t>OCOS/NC/NS/008/22</t>
  </si>
  <si>
    <t>OCOS/NC/NS/009/22</t>
  </si>
  <si>
    <t>OCOS/NC/NS/010/22</t>
  </si>
  <si>
    <t>OCOS/NC/NS/006/22</t>
  </si>
  <si>
    <t>OCOS/GNCS/NS/011/22</t>
  </si>
  <si>
    <t>BUDGET YEAR: 2022</t>
  </si>
  <si>
    <t>Construction of Security Building/Police Station/Police Posts</t>
  </si>
  <si>
    <t>Construction of Area C Police Command  at Surulere- payment of balance (Outstanding Liability)</t>
  </si>
  <si>
    <t>102,840,063.31</t>
  </si>
  <si>
    <t>Construction of Odo-Noforija Police station (Outstanding Liability)</t>
  </si>
  <si>
    <t>4,933,168.99</t>
  </si>
  <si>
    <t>Construction of State Security Services Office,  Alimosho Local Government Area-N155,834,133.78.  40% Balance -N62,333,653.51</t>
  </si>
  <si>
    <t>N62,333,653.51</t>
  </si>
  <si>
    <t>OCOS/W/NCB/001/22</t>
  </si>
  <si>
    <t>Construction of State Security Services, Ikeja Local Government-</t>
  </si>
  <si>
    <t>Construction of Elepe Police Station, Igbogbo Bayeku Lcda</t>
  </si>
  <si>
    <t>OCOS/W/NCB/002/22</t>
  </si>
  <si>
    <t>62,333,653.51</t>
  </si>
  <si>
    <t>4,933168.99</t>
  </si>
  <si>
    <t>Rehabilitation/Renovation Works at Lagos Houses Ikeja and Marina</t>
  </si>
  <si>
    <t>OCOS/W/NCB/003/22</t>
  </si>
  <si>
    <t>Renovation Works at Government Guest Housesand VIP Chalets</t>
  </si>
  <si>
    <t>OCOS/W/NCB/004/22</t>
  </si>
  <si>
    <t>Renovation Works at L-Wing Office Block Alausa Ikeja and Specch Writers Building</t>
  </si>
  <si>
    <t>OCOS/W/NCB/005/22</t>
  </si>
  <si>
    <t>Renovation/ Upgrade Works at Lagos State Fuel Dumps @ Alausa Ikeja. Marina and Police Command Ikeja.</t>
  </si>
  <si>
    <t>OCOS/W/NCB/006/22</t>
  </si>
  <si>
    <t>Construction of Modern Office Facility for Area N, Police Command</t>
  </si>
  <si>
    <t>Construction of Police Station at Tamaro - Onisiwo Royal Island of Amuwo Odofin Local Government</t>
  </si>
  <si>
    <t>Construction of Police Station at Agunfoye Community Ikorodu</t>
  </si>
  <si>
    <t>6/4/22</t>
  </si>
  <si>
    <t>8/4/22</t>
  </si>
  <si>
    <t>6/01/22</t>
  </si>
  <si>
    <t>24-2-22</t>
  </si>
  <si>
    <t>3/3/22</t>
  </si>
  <si>
    <t>13/4/22</t>
  </si>
  <si>
    <t>19/4/22</t>
  </si>
  <si>
    <t>18/5/22</t>
  </si>
  <si>
    <t>17/5/22</t>
  </si>
  <si>
    <t>30/6/22</t>
  </si>
  <si>
    <t>24/02.22</t>
  </si>
  <si>
    <t>30/3/22</t>
  </si>
  <si>
    <t>20/4/22</t>
  </si>
  <si>
    <t>13/1/22</t>
  </si>
  <si>
    <t>12/4/22</t>
  </si>
  <si>
    <t>20/1/22</t>
  </si>
  <si>
    <t>26/1/22</t>
  </si>
  <si>
    <t>29/3/22</t>
  </si>
  <si>
    <t>30/4/22</t>
  </si>
  <si>
    <t>31/4/22</t>
  </si>
  <si>
    <t>10/3/22</t>
  </si>
  <si>
    <t>5/5/22</t>
  </si>
  <si>
    <t>4/5/22</t>
  </si>
  <si>
    <t>6/5/22</t>
  </si>
  <si>
    <t>12/5/22</t>
  </si>
  <si>
    <t>16/6/22</t>
  </si>
  <si>
    <t>11/5/22</t>
  </si>
  <si>
    <t>26/5/22</t>
  </si>
  <si>
    <t>27/1/22</t>
  </si>
  <si>
    <t>29/4/22</t>
  </si>
  <si>
    <t>7/1/2021</t>
  </si>
  <si>
    <t>Construction Isee Police Station  (87,588,248.79)- 15% Balance -( 13,138,237.32), 5% Retention - (4, 379,412.44), Additional Funds- ( 11,469,270.87)</t>
  </si>
  <si>
    <t>17,517,649.76</t>
  </si>
  <si>
    <t>1,077.966.104.00</t>
  </si>
  <si>
    <t>Upgrade of Lekki Police Station,- 388,073,469.35</t>
  </si>
  <si>
    <t>General Rehabilitation of Mopol 49 Squardron - 144,588,442.60</t>
  </si>
  <si>
    <t xml:space="preserve">Construction of 20 Prototype Offices for State Security Service across the 20 Local Government Areas of Lagos State  </t>
  </si>
  <si>
    <t>Maintenance of  Offices Such as Press Centre, Speech Villa and L-Wing Extension of the Round House as well asrepair and  replacement of Offices 1200 Keys Locks @ N2,500 = N3,000,000.0. Repairs of 358 Doors @ N12,500= N4,475.000, Plumbing and Aluminium Material (bath mixer tape,basin tape bottle trap,WC Stop Clock,Kitchen Tap, Flushing Handle, Urine Tap etc.)= N10,085,000 - Repairs of 185 Slide Windows= N2,150,000.00 - Maintenance and Painting of Administrative Block Offices = N10,290,000.00</t>
  </si>
  <si>
    <t>Replacement of Tyres,Tubes, Batteries and Service Charge to Vehicles attached to Mr. Governor, Chief of Staff, Permanent Secretary, Marina Lagos House, Ikeja Lagos House and Other Departments. - Servicing of 170 Vehivles @ 50,000 Per Every 2 Months = N8,500,000 X 6= N51,000,000, Replacement of Tyres 265/70/15RM = 100 tyres @ N55,000 =N5,500,000,Replacement of Tyres 700/70/16RM = 100 tyres @ N90,000 =N9,000,000,Replacement of Tyres 195/15CRM = 100 tyres @ N55,000 =N5,500,000,Replacement of Tyres 215/70/16RM = 100 tyres @ N55,000 =N5,500,000,Replacement of Tyres 265/60/18RM = 80 tyres @ N65,000 =N5,200,000,Replacement of Batteries 80Ahms = 100 @ N40,000 = N4,000,000, Lagos State Drivers Institute (LASDRI) Certificate for 87 Drivers = N212,000 (Annual), Renewal of Vehicle Licence for 170 Vehicles = N1,335,500 (Annual),Renewal of Road Worthiness for 170 Vehicles = N1,465,700 (Annual), Installation of Siren on pick up vans =N1,286,800</t>
  </si>
  <si>
    <t>fuelling of 115 Official Vehicles, funds expended on consumption of weekly fuelling of 115 vehicles @N165.00 X 80ltrs per week X 52weeks = N78,936,000, purchase of 20cartons of engine &amp; gear oils =N1,064,000</t>
  </si>
  <si>
    <t>To be utilised to augement expenditure items with insufficient funds or unforeseen expenditure. (N8,000,000 per month X 12 months) =N96,000,000</t>
  </si>
  <si>
    <t>maintenance/repair work at Alausa fuel dump = 3,320,000 and the 12-nos, Fuel pumps at Marina =N2,080,000, Lagos House Ikeja = N2,440,000. expenses on Renewal of Operating License = N3,160,000.</t>
  </si>
  <si>
    <t>periodic servicing &amp; Maintenace of Gen. Set located at:Lagos House Ikeja (5nos x N100,000 x 12months) = N6,000,000, Lagos House Marina (5nos x N100,000 x 12months) = N6,000,000, L-Wing (1no x N83,333.33 x 12months) = N1,000,000, Fuel Dump- 150KVA (5nos x N100,000 each x 12months) = N6,000,000.</t>
  </si>
  <si>
    <t>Mechanical &amp; Electrical appliance installed at the Lagos House, Lagos HouseMarina and the L-Wing annex of office of the Chief of Staff- Quarterly expense @rate pof 4,000,000/qrt = N16,000,000</t>
  </si>
  <si>
    <t xml:space="preserve">(1.) conduct of Special Assisgnments on behalf of H.E and other incidental expenses = N30,000,000 (2.) processing of passports, visas and arrangement of flight for top government functionaries =N30,000,000, and payment of wardrobe allowances to protocol officers = 10,000,000, (3) Running cost expenses of the office =N10,000,000. </t>
  </si>
  <si>
    <t>Maintenance of Boreholes &amp; Traetment Plant</t>
  </si>
  <si>
    <t>Servicing and Maintenance of Boreholes  and treatment plant at the Following Government Houses and Establishment: Marina (4 boreholes and 1 Treatment Plant) = N150,000, Parkview  (4 boreholes and 1 Treatment Plant) = N100,000,Ayoola Coker (1 borehole) = N50,000, L-wing Office of round house (1 borehole) = N50,000, Oduduwa (2 borehole)= N70,000, Bourdillion (2 borehole) =N70,000, Abraham Adesanya (2 Borehole) =N70,0000, Mopol 49 Akodo (5 borholes) =N70,000, Oko Oba RRS Camp (2 borehole) =N70,000, Fuel Dump (2 borehole) =N50,000 RRS Hq Alausa( 1 Borehole)=N50,000.</t>
  </si>
  <si>
    <t>Maintenance of Desktop Computers = N2,500,000:  Procurement of Toners black,white)  and colour inks for Printers =N3,500,000, Provision of Internet Network accessories =N10,000,000,  replacement damaged keyboards, UPS battries, Flash drieves, Mouse, USB cables=N2,500,000 and maintenance of  Laptops = N1,500,000.</t>
  </si>
  <si>
    <t>Entertainment of VIP Guests, including Local and International Visitors of the Executive Governor Funds Expenses on Quarterly Hosting of Community Sensitization / Interaction of Political Pressure for= N43,777,157, Fund Expenses on Servicing of Lagos Monthly Praise Worship with the First Family for 12 Months - N1,606 x 12= N19, 272,000 , Funds expenses on Monthly Servicing of Security meetngs = N2,285,700 , Expenses incurred for hosting of the EID-el Kabir celebration Festival = N10,000,000) -  Expenses incurred for hosting of the Christmas  celebration Festival = N10,000,000), Expenses incurred for hosting of the Easter celebration  = N10,000,000),  Expenses incurred for hosting of the EID-el Fitri celebration Festival = N10,000,000),  Expenses incurred for hosting various events, Meetings and Programmes= N6,665,143 = N10,000,000)</t>
  </si>
  <si>
    <t>Procurement of 1,200 Cartons of A4 Papers= N20,000,000 , Procurement of 650 Cartons of Fullscap Paper= N12,000,000,  Procurement of 200cartons of minuiting sheet= N3,000,000 ; Procurement of 1000bin card = N1,000,000; Procurement of 109 Cartons ledger sheets N2,180,000;  Procurement of 10cartons hard cover notebooks= N300,000; Procurement of 50 Stamps Pad= N25,000 , Procurement of endorsing ink =N495,000, Procurement of celltapes,Pencils, Biro, Pen, Lightpens,Calculators, Envelopes, file jackets,Ctn  envelopes (various) and other office tools needed for use in the Office of Chief of Staff- N11,250,000</t>
  </si>
  <si>
    <t>8]</t>
  </si>
  <si>
    <t xml:space="preserve"> Raincoats Coats, Boots, 2 pairs of uniforms for the Drivers and  Dispatch Riders, Petrol Attendants Domestic Staff , Cleaners and  Mr. Governors Drivers.Procurement of Raincoats &amp;Rainboots  for catering staff in Lagos House= N2,000,000, Procurement of Rainboots for DSS  Operatives= N2,800,000, Procurementof Uniforms for Cleaners, Gardners, Security and Lift Operators= N1,960,000, Procurement of Protective Outfits such as raincoat=N3,189,400, Procurement of Umbrellas for Drivers and Riders= N550,000,Procurement of 20 Motorbikes Helmets= N1,500,600</t>
  </si>
  <si>
    <t>Printing of Invitation and Programmes for State Occasions and Special Cards for Eminent Citicizens, Printing of Letter Heads, Envelopes &amp; Memo, invitation &amp; Complimentary cards for Political Executives and Management Staff=N2,100,000, Production of Premium  Birthday Cards for Political Executives, Eminient Citizens &amp; Management Staff= N1,100,000</t>
  </si>
  <si>
    <t>Procurement of  uniforms for Officers of Nigerian Police =N3,500,000, State Security Services (SSS) =N 3,000,000, Spies attached to the Government Houses and other State Government Facilities =N3,500,000</t>
  </si>
  <si>
    <t>Procurement of Speech Jackets =N2,000,000, books =N3,000,000, past speeches of renowed Personalities = N4,000,000, and other Stationery items for use of the Speech Department=N3,000,000</t>
  </si>
  <si>
    <t>OCOS/G/NS/006/22</t>
  </si>
  <si>
    <t>Provision of Water Treatment Chemicals for the Plant at Marina = N400,000.00, Isaac John= N400,000.00, Ikeja=N800,000.00 &amp;Parkview=N 400,000.00</t>
  </si>
  <si>
    <t>30,00,000.00</t>
  </si>
  <si>
    <t>Committee of Wives of Lagos State Officials  on  GL13-17</t>
  </si>
  <si>
    <t>Sporsoring Members of Staff , Motorbikes, Spy Police, SA'S SSA's, Pas to Mr. Governor and PSAs to Relevant Workshops, Trainings and Retreat. Expenses incurred on TrainningAllowance for the Attendance of Officers  to CIPM Conferences in Abuja= N15,670,000.  Expenses incurred on TrainningAllowance for the Attendance of Officers  to ICAN Conferences in Abuja= N10,250,000.  Expenses incurred on TrainningAllowance for the Attendance of Officers  to NES Conferences in Abuja= N1,800,000.  Expenses incurred on TrainningAllowance for the Attendance of Officers  to NITAD Conferences in Abuja= N2,280,000.</t>
  </si>
  <si>
    <t>It is espected that the participants will confidently use the skills in the workplace and have  clear plan of action and also  be able to create a nurturing and productive environment in the workplace.</t>
  </si>
  <si>
    <t>(1). First Baby of the year=N20,000,000.   (2). New Year Annual Thanksgiving=N150,000,000.   (3). Visitation to Senior Citizens=N97,000,000.  (4). Community Sensitization/Elders' Visitation =N40,000,000. (5). Esater Family Fiesta=N30,000,000  (6). Ramadan Tafsir=N30,000,000,                                             (7). Eid-El-Fitir Festival =N45,000,000,  (8). Eid-El-Kabir Festival=N43,000,000,   (9). Annual Christmas/Children Party= N70,500,000, (10).Lagos Praise-Worship=N23,760,000,                                                                    (11). One Day Governor=N5,000,000. (12). Sexual Gender Based Violence=N15,000,000. (13). My Boy Child=N20,000,000.  (14). Muslim Sister Seminar=N35,000,000, and  Youth Collaboration, Lagos Mega Praise COWLSO Monthly Meeting.</t>
  </si>
  <si>
    <t>&lt;1B</t>
  </si>
  <si>
    <r>
      <t xml:space="preserve">Proposed  expense to be incurred by maintennance Department, Medical Department &amp; Catering Unit-  Feeding of 378 security personnel </t>
    </r>
    <r>
      <rPr>
        <b/>
        <sz val="14"/>
        <rFont val="Times New Roman"/>
        <family val="1"/>
      </rPr>
      <t>@ N1,500 daily x 365days = N206,955,000 procurement of drug and medical kits =N95,000,000- maintenance of fountain and horticulture of (1) Lagos House, Marina =39,907,555.15, (2) Government House, Ayoola Coker = N5,000,000 (3)Government House, Parkview =N7,500,000 (4) Government House (Ikoyi/VI) =N7,500,000 (5) Lagos House, Ikeja N28,109,518.85</t>
    </r>
  </si>
  <si>
    <t>Procurement of Sports Equipment</t>
  </si>
  <si>
    <t>OCOS/G/NS/007/22</t>
  </si>
  <si>
    <t>Procuement of Sports Equipment wears and Protective Kits for Footballers</t>
  </si>
  <si>
    <t>OCOS/WKS/NCB-ST/003/20</t>
  </si>
  <si>
    <t>OCOS/WKS/NCB-ST/002/20</t>
  </si>
  <si>
    <t xml:space="preserve">SPECIAL EXPENSES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</si>
</sst>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\ mmmm\,\ yyyy"/>
    <numFmt numFmtId="171" formatCode="[$-409]hh:mm:ss\ AM/PM"/>
    <numFmt numFmtId="172" formatCode="0.00_);\(0.00\)"/>
    <numFmt numFmtId="173" formatCode="0.00;[Red]0.00"/>
    <numFmt numFmtId="174" formatCode="&quot;$&quot;#,##0.00"/>
    <numFmt numFmtId="175" formatCode="[$-409]d\-mmm\-yyyy;@"/>
    <numFmt numFmtId="176" formatCode="[$-F800]dddd\,\ mmmm\ dd\,\ yyyy"/>
    <numFmt numFmtId="177" formatCode="[$-409]dddd\,\ mmmm\ d\,\ yyyy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Calibri"/>
      <family val="2"/>
    </font>
    <font>
      <sz val="16"/>
      <name val="Calibri"/>
      <family val="2"/>
    </font>
    <font>
      <b/>
      <i/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b/>
      <u val="single"/>
      <sz val="26"/>
      <color indexed="8"/>
      <name val="Calibri"/>
      <family val="2"/>
    </font>
    <font>
      <b/>
      <sz val="26"/>
      <color indexed="8"/>
      <name val="Calibri"/>
      <family val="2"/>
    </font>
    <font>
      <sz val="16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1"/>
      <color indexed="60"/>
      <name val="Calibri"/>
      <family val="2"/>
    </font>
    <font>
      <b/>
      <sz val="10"/>
      <color indexed="60"/>
      <name val="Times New Roman"/>
      <family val="1"/>
    </font>
    <font>
      <b/>
      <sz val="18"/>
      <color indexed="60"/>
      <name val="Calibri"/>
      <family val="2"/>
    </font>
    <font>
      <b/>
      <u val="single"/>
      <sz val="22"/>
      <color indexed="8"/>
      <name val="Calibri"/>
      <family val="2"/>
    </font>
    <font>
      <b/>
      <sz val="12"/>
      <color indexed="8"/>
      <name val="Cambria"/>
      <family val="1"/>
    </font>
    <font>
      <b/>
      <sz val="20"/>
      <color indexed="8"/>
      <name val="Calibri"/>
      <family val="2"/>
    </font>
    <font>
      <b/>
      <u val="single"/>
      <sz val="16"/>
      <color indexed="60"/>
      <name val="Calibri"/>
      <family val="2"/>
    </font>
    <font>
      <b/>
      <sz val="16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20"/>
      <color theme="1"/>
      <name val="Calibri"/>
      <family val="2"/>
    </font>
    <font>
      <sz val="22"/>
      <color theme="1"/>
      <name val="Calibri"/>
      <family val="2"/>
    </font>
    <font>
      <b/>
      <u val="single"/>
      <sz val="26"/>
      <color theme="1"/>
      <name val="Calibri"/>
      <family val="2"/>
    </font>
    <font>
      <b/>
      <sz val="26"/>
      <color theme="1"/>
      <name val="Calibri"/>
      <family val="2"/>
    </font>
    <font>
      <sz val="16"/>
      <color theme="1"/>
      <name val="Calibri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1"/>
      <color rgb="FFC00000"/>
      <name val="Calibri"/>
      <family val="2"/>
    </font>
    <font>
      <b/>
      <sz val="10"/>
      <color rgb="FFC00000"/>
      <name val="Times New Roman"/>
      <family val="1"/>
    </font>
    <font>
      <b/>
      <sz val="18"/>
      <color rgb="FFC00000"/>
      <name val="Times New Roman"/>
      <family val="1"/>
    </font>
    <font>
      <b/>
      <sz val="18"/>
      <color rgb="FFC00000"/>
      <name val="Calibri"/>
      <family val="2"/>
    </font>
    <font>
      <b/>
      <u val="single"/>
      <sz val="22"/>
      <color theme="1"/>
      <name val="Calibri"/>
      <family val="2"/>
    </font>
    <font>
      <b/>
      <sz val="12"/>
      <color rgb="FF000000"/>
      <name val="Cambria"/>
      <family val="1"/>
    </font>
    <font>
      <b/>
      <sz val="20"/>
      <color theme="1"/>
      <name val="Calibri"/>
      <family val="2"/>
    </font>
    <font>
      <b/>
      <u val="single"/>
      <sz val="16"/>
      <color rgb="FFC00000"/>
      <name val="Calibri"/>
      <family val="2"/>
    </font>
    <font>
      <b/>
      <sz val="16"/>
      <color rgb="FFC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85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77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/>
      <protection locked="0"/>
    </xf>
    <xf numFmtId="49" fontId="2" fillId="33" borderId="11" xfId="0" applyNumberFormat="1" applyFont="1" applyFill="1" applyBorder="1" applyAlignment="1" applyProtection="1">
      <alignment/>
      <protection locked="0"/>
    </xf>
    <xf numFmtId="4" fontId="2" fillId="33" borderId="12" xfId="0" applyNumberFormat="1" applyFont="1" applyFill="1" applyBorder="1" applyAlignment="1" applyProtection="1">
      <alignment/>
      <protection locked="0"/>
    </xf>
    <xf numFmtId="49" fontId="2" fillId="33" borderId="12" xfId="0" applyNumberFormat="1" applyFont="1" applyFill="1" applyBorder="1" applyAlignment="1" applyProtection="1">
      <alignment/>
      <protection locked="0"/>
    </xf>
    <xf numFmtId="49" fontId="2" fillId="33" borderId="13" xfId="0" applyNumberFormat="1" applyFont="1" applyFill="1" applyBorder="1" applyAlignment="1" applyProtection="1">
      <alignment/>
      <protection locked="0"/>
    </xf>
    <xf numFmtId="4" fontId="2" fillId="34" borderId="12" xfId="0" applyNumberFormat="1" applyFont="1" applyFill="1" applyBorder="1" applyAlignment="1">
      <alignment/>
    </xf>
    <xf numFmtId="49" fontId="2" fillId="3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2" fillId="33" borderId="14" xfId="0" applyNumberFormat="1" applyFont="1" applyFill="1" applyBorder="1" applyAlignment="1" applyProtection="1">
      <alignment/>
      <protection locked="0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35" borderId="12" xfId="0" applyFont="1" applyFill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85" fillId="0" borderId="11" xfId="0" applyFont="1" applyBorder="1" applyAlignment="1">
      <alignment/>
    </xf>
    <xf numFmtId="0" fontId="85" fillId="0" borderId="12" xfId="0" applyFont="1" applyBorder="1" applyAlignment="1">
      <alignment/>
    </xf>
    <xf numFmtId="0" fontId="85" fillId="0" borderId="13" xfId="0" applyFont="1" applyBorder="1" applyAlignment="1">
      <alignment/>
    </xf>
    <xf numFmtId="0" fontId="85" fillId="0" borderId="15" xfId="0" applyFont="1" applyBorder="1" applyAlignment="1">
      <alignment/>
    </xf>
    <xf numFmtId="0" fontId="85" fillId="0" borderId="16" xfId="0" applyFont="1" applyBorder="1" applyAlignment="1">
      <alignment/>
    </xf>
    <xf numFmtId="0" fontId="85" fillId="0" borderId="17" xfId="0" applyFont="1" applyBorder="1" applyAlignment="1">
      <alignment/>
    </xf>
    <xf numFmtId="0" fontId="79" fillId="0" borderId="12" xfId="0" applyFont="1" applyBorder="1" applyAlignment="1">
      <alignment/>
    </xf>
    <xf numFmtId="0" fontId="81" fillId="0" borderId="12" xfId="0" applyFont="1" applyBorder="1" applyAlignment="1">
      <alignment/>
    </xf>
    <xf numFmtId="0" fontId="81" fillId="0" borderId="13" xfId="0" applyFont="1" applyBorder="1" applyAlignment="1">
      <alignment/>
    </xf>
    <xf numFmtId="49" fontId="2" fillId="33" borderId="18" xfId="0" applyNumberFormat="1" applyFont="1" applyFill="1" applyBorder="1" applyAlignment="1" applyProtection="1">
      <alignment/>
      <protection locked="0"/>
    </xf>
    <xf numFmtId="0" fontId="86" fillId="0" borderId="11" xfId="0" applyFont="1" applyBorder="1" applyAlignment="1">
      <alignment/>
    </xf>
    <xf numFmtId="0" fontId="86" fillId="0" borderId="12" xfId="0" applyFont="1" applyBorder="1" applyAlignment="1">
      <alignment/>
    </xf>
    <xf numFmtId="0" fontId="86" fillId="0" borderId="12" xfId="0" applyFont="1" applyBorder="1" applyAlignment="1">
      <alignment wrapText="1"/>
    </xf>
    <xf numFmtId="0" fontId="86" fillId="0" borderId="12" xfId="0" applyFont="1" applyBorder="1" applyAlignment="1">
      <alignment horizontal="center" wrapText="1"/>
    </xf>
    <xf numFmtId="0" fontId="86" fillId="0" borderId="13" xfId="0" applyFont="1" applyBorder="1" applyAlignment="1">
      <alignment/>
    </xf>
    <xf numFmtId="49" fontId="10" fillId="0" borderId="0" xfId="0" applyNumberFormat="1" applyFont="1" applyAlignment="1">
      <alignment/>
    </xf>
    <xf numFmtId="49" fontId="5" fillId="33" borderId="12" xfId="0" applyNumberFormat="1" applyFont="1" applyFill="1" applyBorder="1" applyAlignment="1" applyProtection="1">
      <alignment horizontal="center"/>
      <protection locked="0"/>
    </xf>
    <xf numFmtId="49" fontId="4" fillId="33" borderId="19" xfId="0" applyNumberFormat="1" applyFont="1" applyFill="1" applyBorder="1" applyAlignment="1">
      <alignment horizontal="center" wrapText="1"/>
    </xf>
    <xf numFmtId="0" fontId="87" fillId="0" borderId="0" xfId="0" applyFont="1" applyAlignment="1">
      <alignment/>
    </xf>
    <xf numFmtId="49" fontId="4" fillId="33" borderId="20" xfId="0" applyNumberFormat="1" applyFont="1" applyFill="1" applyBorder="1" applyAlignment="1" applyProtection="1">
      <alignment/>
      <protection locked="0"/>
    </xf>
    <xf numFmtId="49" fontId="4" fillId="33" borderId="21" xfId="0" applyNumberFormat="1" applyFont="1" applyFill="1" applyBorder="1" applyAlignment="1" applyProtection="1">
      <alignment/>
      <protection locked="0"/>
    </xf>
    <xf numFmtId="4" fontId="4" fillId="33" borderId="22" xfId="0" applyNumberFormat="1" applyFont="1" applyFill="1" applyBorder="1" applyAlignment="1" applyProtection="1">
      <alignment/>
      <protection locked="0"/>
    </xf>
    <xf numFmtId="49" fontId="4" fillId="33" borderId="22" xfId="0" applyNumberFormat="1" applyFont="1" applyFill="1" applyBorder="1" applyAlignment="1" applyProtection="1">
      <alignment/>
      <protection locked="0"/>
    </xf>
    <xf numFmtId="49" fontId="4" fillId="33" borderId="23" xfId="0" applyNumberFormat="1" applyFont="1" applyFill="1" applyBorder="1" applyAlignment="1" applyProtection="1">
      <alignment/>
      <protection locked="0"/>
    </xf>
    <xf numFmtId="49" fontId="4" fillId="33" borderId="24" xfId="0" applyNumberFormat="1" applyFont="1" applyFill="1" applyBorder="1" applyAlignment="1">
      <alignment horizontal="center" wrapText="1"/>
    </xf>
    <xf numFmtId="49" fontId="4" fillId="33" borderId="25" xfId="0" applyNumberFormat="1" applyFont="1" applyFill="1" applyBorder="1" applyAlignment="1" applyProtection="1">
      <alignment horizontal="center"/>
      <protection locked="0"/>
    </xf>
    <xf numFmtId="49" fontId="4" fillId="33" borderId="21" xfId="0" applyNumberFormat="1" applyFont="1" applyFill="1" applyBorder="1" applyAlignment="1" applyProtection="1">
      <alignment horizontal="center"/>
      <protection locked="0"/>
    </xf>
    <xf numFmtId="49" fontId="4" fillId="33" borderId="22" xfId="0" applyNumberFormat="1" applyFont="1" applyFill="1" applyBorder="1" applyAlignment="1" applyProtection="1">
      <alignment horizontal="center"/>
      <protection locked="0"/>
    </xf>
    <xf numFmtId="49" fontId="4" fillId="33" borderId="23" xfId="0" applyNumberFormat="1" applyFont="1" applyFill="1" applyBorder="1" applyAlignment="1" applyProtection="1">
      <alignment horizontal="center"/>
      <protection locked="0"/>
    </xf>
    <xf numFmtId="49" fontId="4" fillId="33" borderId="24" xfId="0" applyNumberFormat="1" applyFont="1" applyFill="1" applyBorder="1" applyAlignment="1" applyProtection="1">
      <alignment horizontal="center"/>
      <protection locked="0"/>
    </xf>
    <xf numFmtId="4" fontId="4" fillId="33" borderId="25" xfId="0" applyNumberFormat="1" applyFont="1" applyFill="1" applyBorder="1" applyAlignment="1" applyProtection="1">
      <alignment/>
      <protection locked="0"/>
    </xf>
    <xf numFmtId="49" fontId="4" fillId="33" borderId="26" xfId="0" applyNumberFormat="1" applyFont="1" applyFill="1" applyBorder="1" applyAlignment="1" applyProtection="1">
      <alignment horizontal="center"/>
      <protection locked="0"/>
    </xf>
    <xf numFmtId="0" fontId="88" fillId="33" borderId="23" xfId="0" applyFont="1" applyFill="1" applyBorder="1" applyAlignment="1">
      <alignment/>
    </xf>
    <xf numFmtId="49" fontId="2" fillId="33" borderId="27" xfId="0" applyNumberFormat="1" applyFont="1" applyFill="1" applyBorder="1" applyAlignment="1" applyProtection="1">
      <alignment/>
      <protection locked="0"/>
    </xf>
    <xf numFmtId="49" fontId="2" fillId="33" borderId="19" xfId="0" applyNumberFormat="1" applyFont="1" applyFill="1" applyBorder="1" applyAlignment="1" applyProtection="1">
      <alignment/>
      <protection locked="0"/>
    </xf>
    <xf numFmtId="0" fontId="87" fillId="33" borderId="13" xfId="0" applyFont="1" applyFill="1" applyBorder="1" applyAlignment="1">
      <alignment/>
    </xf>
    <xf numFmtId="49" fontId="13" fillId="36" borderId="12" xfId="0" applyNumberFormat="1" applyFont="1" applyFill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49" fontId="12" fillId="36" borderId="12" xfId="0" applyNumberFormat="1" applyFont="1" applyFill="1" applyBorder="1" applyAlignment="1" applyProtection="1">
      <alignment/>
      <protection locked="0"/>
    </xf>
    <xf numFmtId="49" fontId="13" fillId="37" borderId="12" xfId="0" applyNumberFormat="1" applyFont="1" applyFill="1" applyBorder="1" applyAlignment="1">
      <alignment/>
    </xf>
    <xf numFmtId="4" fontId="13" fillId="37" borderId="12" xfId="0" applyNumberFormat="1" applyFont="1" applyFill="1" applyBorder="1" applyAlignment="1">
      <alignment/>
    </xf>
    <xf numFmtId="0" fontId="89" fillId="37" borderId="12" xfId="0" applyFont="1" applyFill="1" applyBorder="1" applyAlignment="1">
      <alignment/>
    </xf>
    <xf numFmtId="4" fontId="13" fillId="36" borderId="12" xfId="0" applyNumberFormat="1" applyFont="1" applyFill="1" applyBorder="1" applyAlignment="1" applyProtection="1">
      <alignment/>
      <protection locked="0"/>
    </xf>
    <xf numFmtId="49" fontId="13" fillId="35" borderId="12" xfId="0" applyNumberFormat="1" applyFont="1" applyFill="1" applyBorder="1" applyAlignment="1">
      <alignment/>
    </xf>
    <xf numFmtId="0" fontId="89" fillId="35" borderId="12" xfId="0" applyFont="1" applyFill="1" applyBorder="1" applyAlignment="1">
      <alignment/>
    </xf>
    <xf numFmtId="49" fontId="6" fillId="33" borderId="12" xfId="0" applyNumberFormat="1" applyFont="1" applyFill="1" applyBorder="1" applyAlignment="1" applyProtection="1">
      <alignment/>
      <protection locked="0"/>
    </xf>
    <xf numFmtId="49" fontId="5" fillId="33" borderId="12" xfId="0" applyNumberFormat="1" applyFont="1" applyFill="1" applyBorder="1" applyAlignment="1" applyProtection="1">
      <alignment/>
      <protection locked="0"/>
    </xf>
    <xf numFmtId="4" fontId="5" fillId="33" borderId="12" xfId="0" applyNumberFormat="1" applyFont="1" applyFill="1" applyBorder="1" applyAlignment="1" applyProtection="1">
      <alignment horizontal="right"/>
      <protection locked="0"/>
    </xf>
    <xf numFmtId="4" fontId="5" fillId="33" borderId="12" xfId="0" applyNumberFormat="1" applyFont="1" applyFill="1" applyBorder="1" applyAlignment="1" applyProtection="1">
      <alignment/>
      <protection locked="0"/>
    </xf>
    <xf numFmtId="49" fontId="5" fillId="33" borderId="12" xfId="0" applyNumberFormat="1" applyFont="1" applyFill="1" applyBorder="1" applyAlignment="1">
      <alignment horizontal="center" wrapText="1"/>
    </xf>
    <xf numFmtId="0" fontId="80" fillId="33" borderId="12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49" fontId="12" fillId="36" borderId="12" xfId="0" applyNumberFormat="1" applyFont="1" applyFill="1" applyBorder="1" applyAlignment="1">
      <alignment horizontal="center" wrapText="1"/>
    </xf>
    <xf numFmtId="49" fontId="12" fillId="37" borderId="12" xfId="0" applyNumberFormat="1" applyFont="1" applyFill="1" applyBorder="1" applyAlignment="1">
      <alignment/>
    </xf>
    <xf numFmtId="49" fontId="13" fillId="38" borderId="12" xfId="0" applyNumberFormat="1" applyFont="1" applyFill="1" applyBorder="1" applyAlignment="1">
      <alignment/>
    </xf>
    <xf numFmtId="4" fontId="13" fillId="39" borderId="12" xfId="0" applyNumberFormat="1" applyFont="1" applyFill="1" applyBorder="1" applyAlignment="1" applyProtection="1">
      <alignment/>
      <protection locked="0"/>
    </xf>
    <xf numFmtId="4" fontId="13" fillId="35" borderId="12" xfId="0" applyNumberFormat="1" applyFont="1" applyFill="1" applyBorder="1" applyAlignment="1" applyProtection="1">
      <alignment/>
      <protection locked="0"/>
    </xf>
    <xf numFmtId="49" fontId="13" fillId="38" borderId="12" xfId="0" applyNumberFormat="1" applyFont="1" applyFill="1" applyBorder="1" applyAlignment="1">
      <alignment horizontal="center" wrapText="1"/>
    </xf>
    <xf numFmtId="49" fontId="12" fillId="38" borderId="12" xfId="0" applyNumberFormat="1" applyFont="1" applyFill="1" applyBorder="1" applyAlignment="1">
      <alignment horizontal="center" wrapText="1"/>
    </xf>
    <xf numFmtId="49" fontId="2" fillId="38" borderId="12" xfId="0" applyNumberFormat="1" applyFont="1" applyFill="1" applyBorder="1" applyAlignment="1">
      <alignment/>
    </xf>
    <xf numFmtId="4" fontId="7" fillId="39" borderId="12" xfId="0" applyNumberFormat="1" applyFont="1" applyFill="1" applyBorder="1" applyAlignment="1" applyProtection="1">
      <alignment/>
      <protection locked="0"/>
    </xf>
    <xf numFmtId="49" fontId="7" fillId="38" borderId="12" xfId="0" applyNumberFormat="1" applyFont="1" applyFill="1" applyBorder="1" applyAlignment="1">
      <alignment/>
    </xf>
    <xf numFmtId="49" fontId="7" fillId="35" borderId="12" xfId="0" applyNumberFormat="1" applyFont="1" applyFill="1" applyBorder="1" applyAlignment="1">
      <alignment/>
    </xf>
    <xf numFmtId="0" fontId="89" fillId="12" borderId="0" xfId="0" applyFont="1" applyFill="1" applyAlignment="1">
      <alignment/>
    </xf>
    <xf numFmtId="0" fontId="0" fillId="36" borderId="0" xfId="0" applyFill="1" applyAlignment="1">
      <alignment/>
    </xf>
    <xf numFmtId="49" fontId="4" fillId="36" borderId="28" xfId="0" applyNumberFormat="1" applyFont="1" applyFill="1" applyBorder="1" applyAlignment="1">
      <alignment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0" fontId="80" fillId="36" borderId="0" xfId="0" applyFont="1" applyFill="1" applyAlignment="1">
      <alignment/>
    </xf>
    <xf numFmtId="0" fontId="79" fillId="36" borderId="0" xfId="0" applyFont="1" applyFill="1" applyAlignment="1">
      <alignment/>
    </xf>
    <xf numFmtId="49" fontId="14" fillId="36" borderId="12" xfId="0" applyNumberFormat="1" applyFont="1" applyFill="1" applyBorder="1" applyAlignment="1">
      <alignment horizontal="center" vertical="center" wrapText="1"/>
    </xf>
    <xf numFmtId="49" fontId="13" fillId="38" borderId="12" xfId="0" applyNumberFormat="1" applyFont="1" applyFill="1" applyBorder="1" applyAlignment="1">
      <alignment/>
    </xf>
    <xf numFmtId="49" fontId="4" fillId="36" borderId="29" xfId="0" applyNumberFormat="1" applyFont="1" applyFill="1" applyBorder="1" applyAlignment="1">
      <alignment horizontal="center" vertical="center" wrapText="1"/>
    </xf>
    <xf numFmtId="49" fontId="4" fillId="36" borderId="15" xfId="0" applyNumberFormat="1" applyFont="1" applyFill="1" applyBorder="1" applyAlignment="1">
      <alignment horizontal="center" vertical="center" wrapText="1"/>
    </xf>
    <xf numFmtId="49" fontId="4" fillId="36" borderId="16" xfId="0" applyNumberFormat="1" applyFont="1" applyFill="1" applyBorder="1" applyAlignment="1">
      <alignment horizontal="center" vertical="center" wrapText="1"/>
    </xf>
    <xf numFmtId="49" fontId="4" fillId="36" borderId="17" xfId="0" applyNumberFormat="1" applyFont="1" applyFill="1" applyBorder="1" applyAlignment="1">
      <alignment horizontal="center" vertical="center" wrapText="1"/>
    </xf>
    <xf numFmtId="49" fontId="4" fillId="36" borderId="30" xfId="0" applyNumberFormat="1" applyFont="1" applyFill="1" applyBorder="1" applyAlignment="1">
      <alignment horizontal="center" vertical="center" wrapText="1"/>
    </xf>
    <xf numFmtId="49" fontId="4" fillId="36" borderId="31" xfId="0" applyNumberFormat="1" applyFont="1" applyFill="1" applyBorder="1" applyAlignment="1">
      <alignment horizontal="center" vertical="center" wrapText="1"/>
    </xf>
    <xf numFmtId="49" fontId="4" fillId="36" borderId="32" xfId="0" applyNumberFormat="1" applyFont="1" applyFill="1" applyBorder="1" applyAlignment="1">
      <alignment horizontal="center" vertical="center" wrapText="1"/>
    </xf>
    <xf numFmtId="49" fontId="5" fillId="36" borderId="12" xfId="0" applyNumberFormat="1" applyFont="1" applyFill="1" applyBorder="1" applyAlignment="1">
      <alignment horizontal="center" vertical="center"/>
    </xf>
    <xf numFmtId="49" fontId="2" fillId="34" borderId="33" xfId="0" applyNumberFormat="1" applyFont="1" applyFill="1" applyBorder="1" applyAlignment="1">
      <alignment horizontal="center"/>
    </xf>
    <xf numFmtId="49" fontId="2" fillId="34" borderId="33" xfId="0" applyNumberFormat="1" applyFont="1" applyFill="1" applyBorder="1" applyAlignment="1">
      <alignment/>
    </xf>
    <xf numFmtId="49" fontId="90" fillId="36" borderId="12" xfId="0" applyNumberFormat="1" applyFont="1" applyFill="1" applyBorder="1" applyAlignment="1" applyProtection="1">
      <alignment/>
      <protection locked="0"/>
    </xf>
    <xf numFmtId="49" fontId="91" fillId="37" borderId="12" xfId="0" applyNumberFormat="1" applyFont="1" applyFill="1" applyBorder="1" applyAlignment="1">
      <alignment/>
    </xf>
    <xf numFmtId="49" fontId="91" fillId="36" borderId="12" xfId="0" applyNumberFormat="1" applyFont="1" applyFill="1" applyBorder="1" applyAlignment="1" applyProtection="1">
      <alignment/>
      <protection locked="0"/>
    </xf>
    <xf numFmtId="0" fontId="13" fillId="37" borderId="12" xfId="0" applyFont="1" applyFill="1" applyBorder="1" applyAlignment="1">
      <alignment/>
    </xf>
    <xf numFmtId="0" fontId="13" fillId="0" borderId="12" xfId="0" applyFont="1" applyBorder="1" applyAlignment="1">
      <alignment/>
    </xf>
    <xf numFmtId="0" fontId="91" fillId="37" borderId="12" xfId="0" applyFont="1" applyFill="1" applyBorder="1" applyAlignment="1">
      <alignment/>
    </xf>
    <xf numFmtId="0" fontId="91" fillId="0" borderId="12" xfId="0" applyFont="1" applyBorder="1" applyAlignment="1">
      <alignment/>
    </xf>
    <xf numFmtId="49" fontId="13" fillId="36" borderId="11" xfId="0" applyNumberFormat="1" applyFont="1" applyFill="1" applyBorder="1" applyAlignment="1" applyProtection="1">
      <alignment/>
      <protection locked="0"/>
    </xf>
    <xf numFmtId="4" fontId="13" fillId="40" borderId="12" xfId="0" applyNumberFormat="1" applyFont="1" applyFill="1" applyBorder="1" applyAlignment="1" applyProtection="1">
      <alignment wrapText="1"/>
      <protection locked="0"/>
    </xf>
    <xf numFmtId="49" fontId="13" fillId="36" borderId="12" xfId="0" applyNumberFormat="1" applyFont="1" applyFill="1" applyBorder="1" applyAlignment="1" applyProtection="1">
      <alignment wrapText="1"/>
      <protection locked="0"/>
    </xf>
    <xf numFmtId="49" fontId="12" fillId="36" borderId="19" xfId="0" applyNumberFormat="1" applyFont="1" applyFill="1" applyBorder="1" applyAlignment="1">
      <alignment horizontal="center" wrapText="1"/>
    </xf>
    <xf numFmtId="49" fontId="13" fillId="40" borderId="12" xfId="0" applyNumberFormat="1" applyFont="1" applyFill="1" applyBorder="1" applyAlignment="1" applyProtection="1">
      <alignment horizontal="left" wrapText="1"/>
      <protection locked="0"/>
    </xf>
    <xf numFmtId="0" fontId="15" fillId="0" borderId="12" xfId="0" applyFont="1" applyBorder="1" applyAlignment="1">
      <alignment/>
    </xf>
    <xf numFmtId="14" fontId="15" fillId="40" borderId="12" xfId="0" applyNumberFormat="1" applyFont="1" applyFill="1" applyBorder="1" applyAlignment="1">
      <alignment horizontal="left" wrapText="1"/>
    </xf>
    <xf numFmtId="43" fontId="13" fillId="36" borderId="12" xfId="0" applyNumberFormat="1" applyFont="1" applyFill="1" applyBorder="1" applyAlignment="1" applyProtection="1">
      <alignment horizontal="right" wrapText="1"/>
      <protection locked="0"/>
    </xf>
    <xf numFmtId="49" fontId="13" fillId="36" borderId="22" xfId="0" applyNumberFormat="1" applyFont="1" applyFill="1" applyBorder="1" applyAlignment="1" applyProtection="1">
      <alignment wrapText="1"/>
      <protection locked="0"/>
    </xf>
    <xf numFmtId="4" fontId="13" fillId="36" borderId="12" xfId="0" applyNumberFormat="1" applyFont="1" applyFill="1" applyBorder="1" applyAlignment="1" applyProtection="1">
      <alignment wrapText="1"/>
      <protection locked="0"/>
    </xf>
    <xf numFmtId="49" fontId="13" fillId="0" borderId="12" xfId="0" applyNumberFormat="1" applyFont="1" applyFill="1" applyBorder="1" applyAlignment="1" applyProtection="1">
      <alignment wrapText="1"/>
      <protection locked="0"/>
    </xf>
    <xf numFmtId="49" fontId="13" fillId="37" borderId="11" xfId="0" applyNumberFormat="1" applyFont="1" applyFill="1" applyBorder="1" applyAlignment="1">
      <alignment/>
    </xf>
    <xf numFmtId="49" fontId="13" fillId="37" borderId="10" xfId="0" applyNumberFormat="1" applyFont="1" applyFill="1" applyBorder="1" applyAlignment="1">
      <alignment/>
    </xf>
    <xf numFmtId="49" fontId="13" fillId="37" borderId="13" xfId="0" applyNumberFormat="1" applyFont="1" applyFill="1" applyBorder="1" applyAlignment="1">
      <alignment/>
    </xf>
    <xf numFmtId="49" fontId="12" fillId="37" borderId="19" xfId="0" applyNumberFormat="1" applyFont="1" applyFill="1" applyBorder="1" applyAlignment="1">
      <alignment/>
    </xf>
    <xf numFmtId="49" fontId="13" fillId="37" borderId="18" xfId="0" applyNumberFormat="1" applyFont="1" applyFill="1" applyBorder="1" applyAlignment="1">
      <alignment/>
    </xf>
    <xf numFmtId="49" fontId="13" fillId="37" borderId="14" xfId="0" applyNumberFormat="1" applyFont="1" applyFill="1" applyBorder="1" applyAlignment="1">
      <alignment/>
    </xf>
    <xf numFmtId="49" fontId="13" fillId="37" borderId="27" xfId="0" applyNumberFormat="1" applyFont="1" applyFill="1" applyBorder="1" applyAlignment="1">
      <alignment/>
    </xf>
    <xf numFmtId="49" fontId="13" fillId="37" borderId="19" xfId="0" applyNumberFormat="1" applyFont="1" applyFill="1" applyBorder="1" applyAlignment="1">
      <alignment/>
    </xf>
    <xf numFmtId="0" fontId="15" fillId="37" borderId="13" xfId="0" applyFont="1" applyFill="1" applyBorder="1" applyAlignment="1">
      <alignment/>
    </xf>
    <xf numFmtId="14" fontId="13" fillId="0" borderId="12" xfId="0" applyNumberFormat="1" applyFont="1" applyFill="1" applyBorder="1" applyAlignment="1">
      <alignment horizontal="left"/>
    </xf>
    <xf numFmtId="49" fontId="13" fillId="38" borderId="34" xfId="0" applyNumberFormat="1" applyFont="1" applyFill="1" applyBorder="1" applyAlignment="1">
      <alignment/>
    </xf>
    <xf numFmtId="49" fontId="13" fillId="35" borderId="35" xfId="0" applyNumberFormat="1" applyFont="1" applyFill="1" applyBorder="1" applyAlignment="1">
      <alignment/>
    </xf>
    <xf numFmtId="4" fontId="13" fillId="35" borderId="36" xfId="0" applyNumberFormat="1" applyFont="1" applyFill="1" applyBorder="1" applyAlignment="1" applyProtection="1">
      <alignment/>
      <protection locked="0"/>
    </xf>
    <xf numFmtId="4" fontId="13" fillId="39" borderId="14" xfId="0" applyNumberFormat="1" applyFont="1" applyFill="1" applyBorder="1" applyAlignment="1" applyProtection="1">
      <alignment/>
      <protection locked="0"/>
    </xf>
    <xf numFmtId="49" fontId="13" fillId="35" borderId="36" xfId="0" applyNumberFormat="1" applyFont="1" applyFill="1" applyBorder="1" applyAlignment="1">
      <alignment/>
    </xf>
    <xf numFmtId="49" fontId="13" fillId="38" borderId="36" xfId="0" applyNumberFormat="1" applyFont="1" applyFill="1" applyBorder="1" applyAlignment="1">
      <alignment horizontal="center" wrapText="1"/>
    </xf>
    <xf numFmtId="49" fontId="13" fillId="38" borderId="37" xfId="0" applyNumberFormat="1" applyFont="1" applyFill="1" applyBorder="1" applyAlignment="1">
      <alignment/>
    </xf>
    <xf numFmtId="49" fontId="12" fillId="38" borderId="38" xfId="0" applyNumberFormat="1" applyFont="1" applyFill="1" applyBorder="1" applyAlignment="1">
      <alignment horizontal="center" wrapText="1"/>
    </xf>
    <xf numFmtId="49" fontId="13" fillId="38" borderId="39" xfId="0" applyNumberFormat="1" applyFont="1" applyFill="1" applyBorder="1" applyAlignment="1">
      <alignment/>
    </xf>
    <xf numFmtId="49" fontId="13" fillId="38" borderId="40" xfId="0" applyNumberFormat="1" applyFont="1" applyFill="1" applyBorder="1" applyAlignment="1">
      <alignment/>
    </xf>
    <xf numFmtId="49" fontId="13" fillId="38" borderId="28" xfId="0" applyNumberFormat="1" applyFont="1" applyFill="1" applyBorder="1" applyAlignment="1">
      <alignment/>
    </xf>
    <xf numFmtId="49" fontId="13" fillId="38" borderId="11" xfId="0" applyNumberFormat="1" applyFont="1" applyFill="1" applyBorder="1" applyAlignment="1">
      <alignment/>
    </xf>
    <xf numFmtId="49" fontId="13" fillId="38" borderId="38" xfId="0" applyNumberFormat="1" applyFont="1" applyFill="1" applyBorder="1" applyAlignment="1">
      <alignment/>
    </xf>
    <xf numFmtId="4" fontId="12" fillId="39" borderId="18" xfId="0" applyNumberFormat="1" applyFont="1" applyFill="1" applyBorder="1" applyAlignment="1" applyProtection="1">
      <alignment/>
      <protection locked="0"/>
    </xf>
    <xf numFmtId="49" fontId="13" fillId="38" borderId="14" xfId="0" applyNumberFormat="1" applyFont="1" applyFill="1" applyBorder="1" applyAlignment="1">
      <alignment/>
    </xf>
    <xf numFmtId="0" fontId="15" fillId="35" borderId="13" xfId="0" applyFont="1" applyFill="1" applyBorder="1" applyAlignment="1">
      <alignment/>
    </xf>
    <xf numFmtId="49" fontId="13" fillId="40" borderId="12" xfId="0" applyNumberFormat="1" applyFont="1" applyFill="1" applyBorder="1" applyAlignment="1" applyProtection="1">
      <alignment wrapText="1"/>
      <protection locked="0"/>
    </xf>
    <xf numFmtId="49" fontId="12" fillId="36" borderId="12" xfId="0" applyNumberFormat="1" applyFont="1" applyFill="1" applyBorder="1" applyAlignment="1" applyProtection="1">
      <alignment wrapText="1"/>
      <protection locked="0"/>
    </xf>
    <xf numFmtId="14" fontId="15" fillId="0" borderId="12" xfId="0" applyNumberFormat="1" applyFont="1" applyBorder="1" applyAlignment="1">
      <alignment/>
    </xf>
    <xf numFmtId="49" fontId="3" fillId="36" borderId="11" xfId="0" applyNumberFormat="1" applyFont="1" applyFill="1" applyBorder="1" applyAlignment="1" applyProtection="1">
      <alignment/>
      <protection locked="0"/>
    </xf>
    <xf numFmtId="4" fontId="3" fillId="36" borderId="12" xfId="0" applyNumberFormat="1" applyFont="1" applyFill="1" applyBorder="1" applyAlignment="1" applyProtection="1">
      <alignment/>
      <protection locked="0"/>
    </xf>
    <xf numFmtId="4" fontId="3" fillId="40" borderId="12" xfId="0" applyNumberFormat="1" applyFont="1" applyFill="1" applyBorder="1" applyAlignment="1" applyProtection="1">
      <alignment wrapText="1"/>
      <protection locked="0"/>
    </xf>
    <xf numFmtId="49" fontId="3" fillId="36" borderId="12" xfId="0" applyNumberFormat="1" applyFont="1" applyFill="1" applyBorder="1" applyAlignment="1" applyProtection="1">
      <alignment wrapText="1"/>
      <protection locked="0"/>
    </xf>
    <xf numFmtId="49" fontId="3" fillId="40" borderId="12" xfId="0" applyNumberFormat="1" applyFont="1" applyFill="1" applyBorder="1" applyAlignment="1" applyProtection="1">
      <alignment wrapText="1"/>
      <protection locked="0"/>
    </xf>
    <xf numFmtId="49" fontId="14" fillId="36" borderId="19" xfId="0" applyNumberFormat="1" applyFont="1" applyFill="1" applyBorder="1" applyAlignment="1">
      <alignment horizontal="center" wrapText="1"/>
    </xf>
    <xf numFmtId="43" fontId="3" fillId="36" borderId="12" xfId="0" applyNumberFormat="1" applyFont="1" applyFill="1" applyBorder="1" applyAlignment="1" applyProtection="1">
      <alignment horizontal="right" wrapText="1"/>
      <protection locked="0"/>
    </xf>
    <xf numFmtId="49" fontId="3" fillId="36" borderId="22" xfId="0" applyNumberFormat="1" applyFont="1" applyFill="1" applyBorder="1" applyAlignment="1" applyProtection="1">
      <alignment wrapText="1"/>
      <protection locked="0"/>
    </xf>
    <xf numFmtId="4" fontId="3" fillId="36" borderId="12" xfId="0" applyNumberFormat="1" applyFont="1" applyFill="1" applyBorder="1" applyAlignment="1" applyProtection="1">
      <alignment wrapText="1"/>
      <protection locked="0"/>
    </xf>
    <xf numFmtId="0" fontId="16" fillId="0" borderId="12" xfId="0" applyFont="1" applyBorder="1" applyAlignment="1">
      <alignment/>
    </xf>
    <xf numFmtId="49" fontId="3" fillId="0" borderId="12" xfId="0" applyNumberFormat="1" applyFont="1" applyFill="1" applyBorder="1" applyAlignment="1" applyProtection="1">
      <alignment wrapText="1"/>
      <protection locked="0"/>
    </xf>
    <xf numFmtId="49" fontId="3" fillId="37" borderId="11" xfId="0" applyNumberFormat="1" applyFont="1" applyFill="1" applyBorder="1" applyAlignment="1">
      <alignment/>
    </xf>
    <xf numFmtId="49" fontId="3" fillId="37" borderId="10" xfId="0" applyNumberFormat="1" applyFont="1" applyFill="1" applyBorder="1" applyAlignment="1">
      <alignment/>
    </xf>
    <xf numFmtId="4" fontId="3" fillId="37" borderId="12" xfId="0" applyNumberFormat="1" applyFont="1" applyFill="1" applyBorder="1" applyAlignment="1">
      <alignment/>
    </xf>
    <xf numFmtId="49" fontId="3" fillId="37" borderId="12" xfId="0" applyNumberFormat="1" applyFont="1" applyFill="1" applyBorder="1" applyAlignment="1">
      <alignment/>
    </xf>
    <xf numFmtId="49" fontId="3" fillId="37" borderId="13" xfId="0" applyNumberFormat="1" applyFont="1" applyFill="1" applyBorder="1" applyAlignment="1">
      <alignment/>
    </xf>
    <xf numFmtId="49" fontId="14" fillId="37" borderId="19" xfId="0" applyNumberFormat="1" applyFont="1" applyFill="1" applyBorder="1" applyAlignment="1">
      <alignment/>
    </xf>
    <xf numFmtId="49" fontId="3" fillId="37" borderId="18" xfId="0" applyNumberFormat="1" applyFont="1" applyFill="1" applyBorder="1" applyAlignment="1">
      <alignment/>
    </xf>
    <xf numFmtId="49" fontId="3" fillId="37" borderId="14" xfId="0" applyNumberFormat="1" applyFont="1" applyFill="1" applyBorder="1" applyAlignment="1">
      <alignment/>
    </xf>
    <xf numFmtId="49" fontId="3" fillId="37" borderId="27" xfId="0" applyNumberFormat="1" applyFont="1" applyFill="1" applyBorder="1" applyAlignment="1">
      <alignment/>
    </xf>
    <xf numFmtId="49" fontId="3" fillId="37" borderId="19" xfId="0" applyNumberFormat="1" applyFont="1" applyFill="1" applyBorder="1" applyAlignment="1">
      <alignment/>
    </xf>
    <xf numFmtId="0" fontId="16" fillId="37" borderId="13" xfId="0" applyFont="1" applyFill="1" applyBorder="1" applyAlignment="1">
      <alignment/>
    </xf>
    <xf numFmtId="49" fontId="14" fillId="36" borderId="12" xfId="0" applyNumberFormat="1" applyFont="1" applyFill="1" applyBorder="1" applyAlignment="1" applyProtection="1">
      <alignment wrapText="1"/>
      <protection locked="0"/>
    </xf>
    <xf numFmtId="49" fontId="3" fillId="38" borderId="12" xfId="0" applyNumberFormat="1" applyFont="1" applyFill="1" applyBorder="1" applyAlignment="1">
      <alignment/>
    </xf>
    <xf numFmtId="49" fontId="3" fillId="35" borderId="12" xfId="0" applyNumberFormat="1" applyFont="1" applyFill="1" applyBorder="1" applyAlignment="1">
      <alignment/>
    </xf>
    <xf numFmtId="0" fontId="85" fillId="0" borderId="0" xfId="0" applyFont="1" applyAlignment="1">
      <alignment/>
    </xf>
    <xf numFmtId="49" fontId="3" fillId="33" borderId="10" xfId="0" applyNumberFormat="1" applyFont="1" applyFill="1" applyBorder="1" applyAlignment="1" applyProtection="1">
      <alignment/>
      <protection locked="0"/>
    </xf>
    <xf numFmtId="49" fontId="3" fillId="33" borderId="11" xfId="0" applyNumberFormat="1" applyFont="1" applyFill="1" applyBorder="1" applyAlignment="1" applyProtection="1">
      <alignment/>
      <protection locked="0"/>
    </xf>
    <xf numFmtId="4" fontId="3" fillId="33" borderId="12" xfId="0" applyNumberFormat="1" applyFont="1" applyFill="1" applyBorder="1" applyAlignment="1" applyProtection="1">
      <alignment/>
      <protection locked="0"/>
    </xf>
    <xf numFmtId="49" fontId="3" fillId="33" borderId="12" xfId="0" applyNumberFormat="1" applyFont="1" applyFill="1" applyBorder="1" applyAlignment="1" applyProtection="1">
      <alignment/>
      <protection locked="0"/>
    </xf>
    <xf numFmtId="49" fontId="3" fillId="33" borderId="13" xfId="0" applyNumberFormat="1" applyFont="1" applyFill="1" applyBorder="1" applyAlignment="1" applyProtection="1">
      <alignment/>
      <protection locked="0"/>
    </xf>
    <xf numFmtId="49" fontId="14" fillId="33" borderId="19" xfId="0" applyNumberFormat="1" applyFont="1" applyFill="1" applyBorder="1" applyAlignment="1">
      <alignment horizontal="center" wrapText="1"/>
    </xf>
    <xf numFmtId="49" fontId="3" fillId="33" borderId="18" xfId="0" applyNumberFormat="1" applyFont="1" applyFill="1" applyBorder="1" applyAlignment="1" applyProtection="1">
      <alignment/>
      <protection locked="0"/>
    </xf>
    <xf numFmtId="49" fontId="3" fillId="33" borderId="14" xfId="0" applyNumberFormat="1" applyFont="1" applyFill="1" applyBorder="1" applyAlignment="1" applyProtection="1">
      <alignment/>
      <protection locked="0"/>
    </xf>
    <xf numFmtId="49" fontId="3" fillId="33" borderId="27" xfId="0" applyNumberFormat="1" applyFont="1" applyFill="1" applyBorder="1" applyAlignment="1" applyProtection="1">
      <alignment/>
      <protection locked="0"/>
    </xf>
    <xf numFmtId="49" fontId="3" fillId="33" borderId="19" xfId="0" applyNumberFormat="1" applyFont="1" applyFill="1" applyBorder="1" applyAlignment="1" applyProtection="1">
      <alignment/>
      <protection locked="0"/>
    </xf>
    <xf numFmtId="0" fontId="85" fillId="33" borderId="13" xfId="0" applyFont="1" applyFill="1" applyBorder="1" applyAlignment="1">
      <alignment/>
    </xf>
    <xf numFmtId="1" fontId="92" fillId="0" borderId="0" xfId="0" applyNumberFormat="1" applyFont="1" applyAlignment="1">
      <alignment horizontal="center" wrapText="1"/>
    </xf>
    <xf numFmtId="4" fontId="93" fillId="0" borderId="0" xfId="0" applyNumberFormat="1" applyFont="1" applyAlignment="1">
      <alignment wrapText="1"/>
    </xf>
    <xf numFmtId="4" fontId="92" fillId="0" borderId="0" xfId="0" applyNumberFormat="1" applyFont="1" applyAlignment="1">
      <alignment wrapText="1"/>
    </xf>
    <xf numFmtId="1" fontId="93" fillId="0" borderId="0" xfId="0" applyNumberFormat="1" applyFont="1" applyAlignment="1">
      <alignment horizontal="center" wrapText="1"/>
    </xf>
    <xf numFmtId="3" fontId="94" fillId="0" borderId="0" xfId="0" applyNumberFormat="1" applyFont="1" applyAlignment="1">
      <alignment horizontal="center" wrapText="1"/>
    </xf>
    <xf numFmtId="4" fontId="92" fillId="0" borderId="0" xfId="0" applyNumberFormat="1" applyFont="1" applyAlignment="1">
      <alignment horizontal="center" wrapText="1"/>
    </xf>
    <xf numFmtId="49" fontId="13" fillId="40" borderId="12" xfId="0" applyNumberFormat="1" applyFont="1" applyFill="1" applyBorder="1" applyAlignment="1" applyProtection="1">
      <alignment wrapText="1"/>
      <protection locked="0"/>
    </xf>
    <xf numFmtId="49" fontId="12" fillId="36" borderId="12" xfId="0" applyNumberFormat="1" applyFont="1" applyFill="1" applyBorder="1" applyAlignment="1" applyProtection="1">
      <alignment wrapText="1"/>
      <protection locked="0"/>
    </xf>
    <xf numFmtId="0" fontId="0" fillId="37" borderId="0" xfId="0" applyFill="1" applyAlignment="1">
      <alignment/>
    </xf>
    <xf numFmtId="49" fontId="13" fillId="40" borderId="12" xfId="0" applyNumberFormat="1" applyFont="1" applyFill="1" applyBorder="1" applyAlignment="1" applyProtection="1">
      <alignment wrapText="1"/>
      <protection locked="0"/>
    </xf>
    <xf numFmtId="43" fontId="12" fillId="36" borderId="12" xfId="42" applyFont="1" applyFill="1" applyBorder="1" applyAlignment="1" applyProtection="1">
      <alignment/>
      <protection locked="0"/>
    </xf>
    <xf numFmtId="43" fontId="12" fillId="36" borderId="12" xfId="42" applyFont="1" applyFill="1" applyBorder="1" applyAlignment="1" applyProtection="1">
      <alignment wrapText="1"/>
      <protection locked="0"/>
    </xf>
    <xf numFmtId="43" fontId="12" fillId="36" borderId="12" xfId="42" applyFont="1" applyFill="1" applyBorder="1" applyAlignment="1" applyProtection="1">
      <alignment horizontal="right"/>
      <protection locked="0"/>
    </xf>
    <xf numFmtId="43" fontId="13" fillId="37" borderId="12" xfId="42" applyFont="1" applyFill="1" applyBorder="1" applyAlignment="1">
      <alignment/>
    </xf>
    <xf numFmtId="44" fontId="12" fillId="36" borderId="12" xfId="0" applyNumberFormat="1" applyFont="1" applyFill="1" applyBorder="1" applyAlignment="1" applyProtection="1">
      <alignment wrapText="1"/>
      <protection locked="0"/>
    </xf>
    <xf numFmtId="43" fontId="13" fillId="36" borderId="12" xfId="42" applyFont="1" applyFill="1" applyBorder="1" applyAlignment="1" applyProtection="1">
      <alignment/>
      <protection locked="0"/>
    </xf>
    <xf numFmtId="44" fontId="13" fillId="36" borderId="12" xfId="44" applyFont="1" applyFill="1" applyBorder="1" applyAlignment="1" applyProtection="1">
      <alignment/>
      <protection locked="0"/>
    </xf>
    <xf numFmtId="49" fontId="90" fillId="36" borderId="12" xfId="42" applyNumberFormat="1" applyFont="1" applyFill="1" applyBorder="1" applyAlignment="1" applyProtection="1">
      <alignment/>
      <protection locked="0"/>
    </xf>
    <xf numFmtId="43" fontId="12" fillId="37" borderId="12" xfId="42" applyFont="1" applyFill="1" applyBorder="1" applyAlignment="1">
      <alignment/>
    </xf>
    <xf numFmtId="43" fontId="12" fillId="36" borderId="12" xfId="42" applyFont="1" applyFill="1" applyBorder="1" applyAlignment="1">
      <alignment horizontal="center" wrapText="1"/>
    </xf>
    <xf numFmtId="43" fontId="12" fillId="36" borderId="12" xfId="0" applyNumberFormat="1" applyFont="1" applyFill="1" applyBorder="1" applyAlignment="1" applyProtection="1">
      <alignment/>
      <protection locked="0"/>
    </xf>
    <xf numFmtId="43" fontId="12" fillId="36" borderId="12" xfId="0" applyNumberFormat="1" applyFont="1" applyFill="1" applyBorder="1" applyAlignment="1" applyProtection="1">
      <alignment horizontal="right"/>
      <protection locked="0"/>
    </xf>
    <xf numFmtId="4" fontId="95" fillId="36" borderId="17" xfId="0" applyNumberFormat="1" applyFont="1" applyFill="1" applyBorder="1" applyAlignment="1">
      <alignment wrapText="1"/>
    </xf>
    <xf numFmtId="3" fontId="95" fillId="36" borderId="12" xfId="0" applyNumberFormat="1" applyFont="1" applyFill="1" applyBorder="1" applyAlignment="1">
      <alignment horizontal="center" vertical="center" wrapText="1"/>
    </xf>
    <xf numFmtId="4" fontId="95" fillId="36" borderId="41" xfId="0" applyNumberFormat="1" applyFont="1" applyFill="1" applyBorder="1" applyAlignment="1">
      <alignment horizontal="center" vertical="center" wrapText="1"/>
    </xf>
    <xf numFmtId="4" fontId="95" fillId="36" borderId="42" xfId="0" applyNumberFormat="1" applyFont="1" applyFill="1" applyBorder="1" applyAlignment="1">
      <alignment horizontal="center" vertical="center" wrapText="1"/>
    </xf>
    <xf numFmtId="1" fontId="95" fillId="36" borderId="42" xfId="0" applyNumberFormat="1" applyFont="1" applyFill="1" applyBorder="1" applyAlignment="1">
      <alignment horizontal="center" vertical="center" wrapText="1"/>
    </xf>
    <xf numFmtId="4" fontId="95" fillId="36" borderId="43" xfId="0" applyNumberFormat="1" applyFont="1" applyFill="1" applyBorder="1" applyAlignment="1">
      <alignment horizontal="center" vertical="center" wrapText="1"/>
    </xf>
    <xf numFmtId="3" fontId="95" fillId="36" borderId="12" xfId="0" applyNumberFormat="1" applyFont="1" applyFill="1" applyBorder="1" applyAlignment="1" applyProtection="1">
      <alignment wrapText="1"/>
      <protection locked="0"/>
    </xf>
    <xf numFmtId="4" fontId="95" fillId="36" borderId="44" xfId="0" applyNumberFormat="1" applyFont="1" applyFill="1" applyBorder="1" applyAlignment="1" applyProtection="1">
      <alignment horizontal="center" wrapText="1"/>
      <protection locked="0"/>
    </xf>
    <xf numFmtId="1" fontId="95" fillId="36" borderId="12" xfId="0" applyNumberFormat="1" applyFont="1" applyFill="1" applyBorder="1" applyAlignment="1" applyProtection="1">
      <alignment horizontal="center" wrapText="1"/>
      <protection locked="0"/>
    </xf>
    <xf numFmtId="4" fontId="95" fillId="36" borderId="12" xfId="0" applyNumberFormat="1" applyFont="1" applyFill="1" applyBorder="1" applyAlignment="1" applyProtection="1">
      <alignment wrapText="1"/>
      <protection locked="0"/>
    </xf>
    <xf numFmtId="4" fontId="95" fillId="36" borderId="22" xfId="0" applyNumberFormat="1" applyFont="1" applyFill="1" applyBorder="1" applyAlignment="1" applyProtection="1">
      <alignment horizontal="center" wrapText="1"/>
      <protection locked="0"/>
    </xf>
    <xf numFmtId="4" fontId="95" fillId="36" borderId="37" xfId="0" applyNumberFormat="1" applyFont="1" applyFill="1" applyBorder="1" applyAlignment="1" applyProtection="1">
      <alignment wrapText="1"/>
      <protection locked="0"/>
    </xf>
    <xf numFmtId="3" fontId="96" fillId="36" borderId="12" xfId="0" applyNumberFormat="1" applyFont="1" applyFill="1" applyBorder="1" applyAlignment="1">
      <alignment wrapText="1"/>
    </xf>
    <xf numFmtId="4" fontId="95" fillId="36" borderId="26" xfId="0" applyNumberFormat="1" applyFont="1" applyFill="1" applyBorder="1" applyAlignment="1" applyProtection="1">
      <alignment horizontal="center" wrapText="1"/>
      <protection locked="0"/>
    </xf>
    <xf numFmtId="4" fontId="95" fillId="36" borderId="12" xfId="0" applyNumberFormat="1" applyFont="1" applyFill="1" applyBorder="1" applyAlignment="1" applyProtection="1">
      <alignment horizontal="center" wrapText="1"/>
      <protection locked="0"/>
    </xf>
    <xf numFmtId="4" fontId="95" fillId="36" borderId="13" xfId="0" applyNumberFormat="1" applyFont="1" applyFill="1" applyBorder="1" applyAlignment="1" applyProtection="1">
      <alignment wrapText="1"/>
      <protection locked="0"/>
    </xf>
    <xf numFmtId="4" fontId="95" fillId="36" borderId="12" xfId="0" applyNumberFormat="1" applyFont="1" applyFill="1" applyBorder="1" applyAlignment="1">
      <alignment horizontal="center" wrapText="1"/>
    </xf>
    <xf numFmtId="4" fontId="95" fillId="36" borderId="19" xfId="0" applyNumberFormat="1" applyFont="1" applyFill="1" applyBorder="1" applyAlignment="1">
      <alignment horizontal="center" wrapText="1"/>
    </xf>
    <xf numFmtId="4" fontId="95" fillId="36" borderId="27" xfId="0" applyNumberFormat="1" applyFont="1" applyFill="1" applyBorder="1" applyAlignment="1">
      <alignment horizontal="center" wrapText="1"/>
    </xf>
    <xf numFmtId="3" fontId="95" fillId="36" borderId="12" xfId="0" applyNumberFormat="1" applyFont="1" applyFill="1" applyBorder="1" applyAlignment="1">
      <alignment wrapText="1"/>
    </xf>
    <xf numFmtId="4" fontId="95" fillId="36" borderId="41" xfId="0" applyNumberFormat="1" applyFont="1" applyFill="1" applyBorder="1" applyAlignment="1" applyProtection="1">
      <alignment horizontal="center" wrapText="1"/>
      <protection locked="0"/>
    </xf>
    <xf numFmtId="3" fontId="95" fillId="36" borderId="12" xfId="0" applyNumberFormat="1" applyFont="1" applyFill="1" applyBorder="1" applyAlignment="1" applyProtection="1">
      <alignment vertical="center" wrapText="1"/>
      <protection locked="0"/>
    </xf>
    <xf numFmtId="1" fontId="95" fillId="36" borderId="36" xfId="0" applyNumberFormat="1" applyFont="1" applyFill="1" applyBorder="1" applyAlignment="1" applyProtection="1">
      <alignment horizontal="center" wrapText="1"/>
      <protection locked="0"/>
    </xf>
    <xf numFmtId="4" fontId="95" fillId="36" borderId="36" xfId="0" applyNumberFormat="1" applyFont="1" applyFill="1" applyBorder="1" applyAlignment="1" applyProtection="1">
      <alignment horizontal="center" wrapText="1"/>
      <protection locked="0"/>
    </xf>
    <xf numFmtId="4" fontId="95" fillId="36" borderId="33" xfId="0" applyNumberFormat="1" applyFont="1" applyFill="1" applyBorder="1" applyAlignment="1" applyProtection="1">
      <alignment horizontal="left" wrapText="1"/>
      <protection locked="0"/>
    </xf>
    <xf numFmtId="4" fontId="95" fillId="36" borderId="22" xfId="0" applyNumberFormat="1" applyFont="1" applyFill="1" applyBorder="1" applyAlignment="1" applyProtection="1">
      <alignment horizontal="left" wrapText="1"/>
      <protection locked="0"/>
    </xf>
    <xf numFmtId="4" fontId="96" fillId="36" borderId="12" xfId="0" applyNumberFormat="1" applyFont="1" applyFill="1" applyBorder="1" applyAlignment="1">
      <alignment horizontal="center" wrapText="1"/>
    </xf>
    <xf numFmtId="4" fontId="96" fillId="36" borderId="19" xfId="0" applyNumberFormat="1" applyFont="1" applyFill="1" applyBorder="1" applyAlignment="1">
      <alignment horizontal="center" wrapText="1"/>
    </xf>
    <xf numFmtId="4" fontId="96" fillId="36" borderId="27" xfId="0" applyNumberFormat="1" applyFont="1" applyFill="1" applyBorder="1" applyAlignment="1">
      <alignment horizontal="center" wrapText="1"/>
    </xf>
    <xf numFmtId="4" fontId="95" fillId="36" borderId="43" xfId="0" applyNumberFormat="1" applyFont="1" applyFill="1" applyBorder="1" applyAlignment="1" applyProtection="1">
      <alignment wrapText="1"/>
      <protection locked="0"/>
    </xf>
    <xf numFmtId="4" fontId="95" fillId="36" borderId="0" xfId="0" applyNumberFormat="1" applyFont="1" applyFill="1" applyBorder="1" applyAlignment="1">
      <alignment horizontal="center" wrapText="1"/>
    </xf>
    <xf numFmtId="4" fontId="95" fillId="36" borderId="0" xfId="0" applyNumberFormat="1" applyFont="1" applyFill="1" applyBorder="1" applyAlignment="1" applyProtection="1">
      <alignment wrapText="1"/>
      <protection locked="0"/>
    </xf>
    <xf numFmtId="3" fontId="96" fillId="36" borderId="0" xfId="0" applyNumberFormat="1" applyFont="1" applyFill="1" applyAlignment="1">
      <alignment horizontal="center" wrapText="1"/>
    </xf>
    <xf numFmtId="1" fontId="95" fillId="36" borderId="12" xfId="0" applyNumberFormat="1" applyFont="1" applyFill="1" applyBorder="1" applyAlignment="1" applyProtection="1">
      <alignment horizontal="left" wrapText="1"/>
      <protection locked="0"/>
    </xf>
    <xf numFmtId="49" fontId="95" fillId="36" borderId="14" xfId="0" applyNumberFormat="1" applyFont="1" applyFill="1" applyBorder="1" applyAlignment="1">
      <alignment wrapText="1"/>
    </xf>
    <xf numFmtId="4" fontId="95" fillId="36" borderId="36" xfId="0" applyNumberFormat="1" applyFont="1" applyFill="1" applyBorder="1" applyAlignment="1" applyProtection="1">
      <alignment wrapText="1"/>
      <protection locked="0"/>
    </xf>
    <xf numFmtId="4" fontId="95" fillId="36" borderId="14" xfId="0" applyNumberFormat="1" applyFont="1" applyFill="1" applyBorder="1" applyAlignment="1">
      <alignment wrapText="1"/>
    </xf>
    <xf numFmtId="4" fontId="95" fillId="36" borderId="12" xfId="0" applyNumberFormat="1" applyFont="1" applyFill="1" applyBorder="1" applyAlignment="1">
      <alignment wrapText="1"/>
    </xf>
    <xf numFmtId="4" fontId="95" fillId="36" borderId="32" xfId="0" applyNumberFormat="1" applyFont="1" applyFill="1" applyBorder="1" applyAlignment="1">
      <alignment wrapText="1"/>
    </xf>
    <xf numFmtId="4" fontId="95" fillId="36" borderId="16" xfId="0" applyNumberFormat="1" applyFont="1" applyFill="1" applyBorder="1" applyAlignment="1">
      <alignment wrapText="1"/>
    </xf>
    <xf numFmtId="1" fontId="95" fillId="36" borderId="16" xfId="0" applyNumberFormat="1" applyFont="1" applyFill="1" applyBorder="1" applyAlignment="1" applyProtection="1">
      <alignment horizontal="center" wrapText="1"/>
      <protection locked="0"/>
    </xf>
    <xf numFmtId="4" fontId="95" fillId="36" borderId="16" xfId="0" applyNumberFormat="1" applyFont="1" applyFill="1" applyBorder="1" applyAlignment="1" applyProtection="1">
      <alignment horizontal="center" wrapText="1"/>
      <protection locked="0"/>
    </xf>
    <xf numFmtId="14" fontId="15" fillId="37" borderId="13" xfId="0" applyNumberFormat="1" applyFont="1" applyFill="1" applyBorder="1" applyAlignment="1">
      <alignment/>
    </xf>
    <xf numFmtId="49" fontId="14" fillId="36" borderId="12" xfId="0" applyNumberFormat="1" applyFont="1" applyFill="1" applyBorder="1" applyAlignment="1" applyProtection="1">
      <alignment wrapText="1"/>
      <protection locked="0"/>
    </xf>
    <xf numFmtId="49" fontId="3" fillId="36" borderId="12" xfId="0" applyNumberFormat="1" applyFont="1" applyFill="1" applyBorder="1" applyAlignment="1" applyProtection="1">
      <alignment/>
      <protection locked="0"/>
    </xf>
    <xf numFmtId="49" fontId="3" fillId="37" borderId="1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49" fontId="9" fillId="0" borderId="0" xfId="0" applyNumberFormat="1" applyFont="1" applyAlignment="1">
      <alignment/>
    </xf>
    <xf numFmtId="0" fontId="86" fillId="0" borderId="0" xfId="0" applyFont="1" applyAlignment="1">
      <alignment/>
    </xf>
    <xf numFmtId="49" fontId="3" fillId="37" borderId="20" xfId="0" applyNumberFormat="1" applyFont="1" applyFill="1" applyBorder="1" applyAlignment="1">
      <alignment horizontal="center" vertical="center"/>
    </xf>
    <xf numFmtId="49" fontId="3" fillId="37" borderId="21" xfId="0" applyNumberFormat="1" applyFont="1" applyFill="1" applyBorder="1" applyAlignment="1">
      <alignment/>
    </xf>
    <xf numFmtId="4" fontId="3" fillId="37" borderId="22" xfId="0" applyNumberFormat="1" applyFont="1" applyFill="1" applyBorder="1" applyAlignment="1">
      <alignment/>
    </xf>
    <xf numFmtId="49" fontId="3" fillId="37" borderId="22" xfId="0" applyNumberFormat="1" applyFont="1" applyFill="1" applyBorder="1" applyAlignment="1">
      <alignment/>
    </xf>
    <xf numFmtId="49" fontId="3" fillId="37" borderId="23" xfId="0" applyNumberFormat="1" applyFont="1" applyFill="1" applyBorder="1" applyAlignment="1">
      <alignment/>
    </xf>
    <xf numFmtId="49" fontId="14" fillId="37" borderId="24" xfId="0" applyNumberFormat="1" applyFont="1" applyFill="1" applyBorder="1" applyAlignment="1">
      <alignment/>
    </xf>
    <xf numFmtId="49" fontId="3" fillId="37" borderId="25" xfId="0" applyNumberFormat="1" applyFont="1" applyFill="1" applyBorder="1" applyAlignment="1">
      <alignment/>
    </xf>
    <xf numFmtId="49" fontId="3" fillId="37" borderId="26" xfId="0" applyNumberFormat="1" applyFont="1" applyFill="1" applyBorder="1" applyAlignment="1">
      <alignment/>
    </xf>
    <xf numFmtId="49" fontId="3" fillId="37" borderId="20" xfId="0" applyNumberFormat="1" applyFont="1" applyFill="1" applyBorder="1" applyAlignment="1">
      <alignment/>
    </xf>
    <xf numFmtId="49" fontId="3" fillId="37" borderId="45" xfId="0" applyNumberFormat="1" applyFont="1" applyFill="1" applyBorder="1" applyAlignment="1">
      <alignment/>
    </xf>
    <xf numFmtId="49" fontId="3" fillId="37" borderId="24" xfId="0" applyNumberFormat="1" applyFont="1" applyFill="1" applyBorder="1" applyAlignment="1">
      <alignment/>
    </xf>
    <xf numFmtId="0" fontId="16" fillId="37" borderId="23" xfId="0" applyFont="1" applyFill="1" applyBorder="1" applyAlignment="1">
      <alignment/>
    </xf>
    <xf numFmtId="49" fontId="3" fillId="36" borderId="46" xfId="0" applyNumberFormat="1" applyFont="1" applyFill="1" applyBorder="1" applyAlignment="1" applyProtection="1">
      <alignment/>
      <protection locked="0"/>
    </xf>
    <xf numFmtId="4" fontId="3" fillId="36" borderId="33" xfId="0" applyNumberFormat="1" applyFont="1" applyFill="1" applyBorder="1" applyAlignment="1" applyProtection="1">
      <alignment/>
      <protection locked="0"/>
    </xf>
    <xf numFmtId="4" fontId="3" fillId="40" borderId="33" xfId="0" applyNumberFormat="1" applyFont="1" applyFill="1" applyBorder="1" applyAlignment="1" applyProtection="1">
      <alignment wrapText="1"/>
      <protection locked="0"/>
    </xf>
    <xf numFmtId="49" fontId="3" fillId="36" borderId="33" xfId="0" applyNumberFormat="1" applyFont="1" applyFill="1" applyBorder="1" applyAlignment="1" applyProtection="1">
      <alignment wrapText="1"/>
      <protection locked="0"/>
    </xf>
    <xf numFmtId="49" fontId="14" fillId="36" borderId="33" xfId="0" applyNumberFormat="1" applyFont="1" applyFill="1" applyBorder="1" applyAlignment="1" applyProtection="1">
      <alignment wrapText="1"/>
      <protection locked="0"/>
    </xf>
    <xf numFmtId="49" fontId="3" fillId="40" borderId="33" xfId="0" applyNumberFormat="1" applyFont="1" applyFill="1" applyBorder="1" applyAlignment="1" applyProtection="1">
      <alignment wrapText="1"/>
      <protection locked="0"/>
    </xf>
    <xf numFmtId="49" fontId="14" fillId="36" borderId="47" xfId="0" applyNumberFormat="1" applyFont="1" applyFill="1" applyBorder="1" applyAlignment="1">
      <alignment horizontal="center" wrapText="1"/>
    </xf>
    <xf numFmtId="14" fontId="15" fillId="0" borderId="33" xfId="0" applyNumberFormat="1" applyFont="1" applyBorder="1" applyAlignment="1">
      <alignment/>
    </xf>
    <xf numFmtId="14" fontId="15" fillId="40" borderId="33" xfId="0" applyNumberFormat="1" applyFont="1" applyFill="1" applyBorder="1" applyAlignment="1">
      <alignment horizontal="left" wrapText="1"/>
    </xf>
    <xf numFmtId="49" fontId="14" fillId="36" borderId="12" xfId="0" applyNumberFormat="1" applyFont="1" applyFill="1" applyBorder="1" applyAlignment="1">
      <alignment horizontal="center" wrapText="1"/>
    </xf>
    <xf numFmtId="0" fontId="87" fillId="0" borderId="12" xfId="0" applyFont="1" applyBorder="1" applyAlignment="1">
      <alignment/>
    </xf>
    <xf numFmtId="49" fontId="4" fillId="36" borderId="48" xfId="0" applyNumberFormat="1" applyFont="1" applyFill="1" applyBorder="1" applyAlignment="1">
      <alignment horizontal="center" vertical="center" wrapText="1"/>
    </xf>
    <xf numFmtId="49" fontId="13" fillId="40" borderId="12" xfId="0" applyNumberFormat="1" applyFont="1" applyFill="1" applyBorder="1" applyAlignment="1" applyProtection="1">
      <alignment wrapText="1"/>
      <protection locked="0"/>
    </xf>
    <xf numFmtId="49" fontId="13" fillId="40" borderId="33" xfId="0" applyNumberFormat="1" applyFont="1" applyFill="1" applyBorder="1" applyAlignment="1" applyProtection="1">
      <alignment wrapText="1"/>
      <protection locked="0"/>
    </xf>
    <xf numFmtId="49" fontId="4" fillId="36" borderId="49" xfId="0" applyNumberFormat="1" applyFont="1" applyFill="1" applyBorder="1" applyAlignment="1">
      <alignment horizontal="center" vertical="center" wrapText="1"/>
    </xf>
    <xf numFmtId="0" fontId="98" fillId="41" borderId="50" xfId="0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>
      <alignment horizontal="center" vertical="center" wrapText="1"/>
    </xf>
    <xf numFmtId="49" fontId="4" fillId="36" borderId="50" xfId="0" applyNumberFormat="1" applyFont="1" applyFill="1" applyBorder="1" applyAlignment="1">
      <alignment horizontal="center" vertical="center" wrapText="1"/>
    </xf>
    <xf numFmtId="49" fontId="4" fillId="36" borderId="51" xfId="0" applyNumberFormat="1" applyFont="1" applyFill="1" applyBorder="1" applyAlignment="1">
      <alignment horizontal="center" vertical="center" wrapText="1"/>
    </xf>
    <xf numFmtId="0" fontId="98" fillId="41" borderId="16" xfId="0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 applyProtection="1">
      <alignment/>
      <protection locked="0"/>
    </xf>
    <xf numFmtId="49" fontId="4" fillId="36" borderId="52" xfId="0" applyNumberFormat="1" applyFont="1" applyFill="1" applyBorder="1" applyAlignment="1">
      <alignment horizontal="center" vertical="center" wrapText="1"/>
    </xf>
    <xf numFmtId="4" fontId="12" fillId="39" borderId="19" xfId="0" applyNumberFormat="1" applyFont="1" applyFill="1" applyBorder="1" applyAlignment="1" applyProtection="1">
      <alignment/>
      <protection locked="0"/>
    </xf>
    <xf numFmtId="49" fontId="4" fillId="33" borderId="12" xfId="0" applyNumberFormat="1" applyFont="1" applyFill="1" applyBorder="1" applyAlignment="1">
      <alignment horizontal="center" vertical="center" wrapText="1"/>
    </xf>
    <xf numFmtId="0" fontId="98" fillId="41" borderId="32" xfId="0" applyFont="1" applyFill="1" applyBorder="1" applyAlignment="1">
      <alignment horizontal="center" vertical="center" wrapText="1"/>
    </xf>
    <xf numFmtId="4" fontId="13" fillId="36" borderId="10" xfId="0" applyNumberFormat="1" applyFont="1" applyFill="1" applyBorder="1" applyAlignment="1" applyProtection="1">
      <alignment wrapText="1"/>
      <protection locked="0"/>
    </xf>
    <xf numFmtId="49" fontId="4" fillId="33" borderId="14" xfId="0" applyNumberFormat="1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14" fontId="87" fillId="0" borderId="0" xfId="0" applyNumberFormat="1" applyFont="1" applyAlignment="1">
      <alignment/>
    </xf>
    <xf numFmtId="176" fontId="13" fillId="40" borderId="12" xfId="0" applyNumberFormat="1" applyFont="1" applyFill="1" applyBorder="1" applyAlignment="1" applyProtection="1">
      <alignment wrapText="1"/>
      <protection locked="0"/>
    </xf>
    <xf numFmtId="49" fontId="13" fillId="40" borderId="12" xfId="0" applyNumberFormat="1" applyFont="1" applyFill="1" applyBorder="1" applyAlignment="1" applyProtection="1">
      <alignment wrapText="1"/>
      <protection locked="0"/>
    </xf>
    <xf numFmtId="49" fontId="13" fillId="40" borderId="12" xfId="0" applyNumberFormat="1" applyFont="1" applyFill="1" applyBorder="1" applyAlignment="1" applyProtection="1">
      <alignment wrapText="1"/>
      <protection locked="0"/>
    </xf>
    <xf numFmtId="49" fontId="12" fillId="36" borderId="12" xfId="0" applyNumberFormat="1" applyFont="1" applyFill="1" applyBorder="1" applyAlignment="1" applyProtection="1">
      <alignment wrapText="1"/>
      <protection locked="0"/>
    </xf>
    <xf numFmtId="49" fontId="13" fillId="37" borderId="10" xfId="0" applyNumberFormat="1" applyFont="1" applyFill="1" applyBorder="1" applyAlignment="1">
      <alignment wrapText="1"/>
    </xf>
    <xf numFmtId="0" fontId="85" fillId="37" borderId="13" xfId="0" applyFont="1" applyFill="1" applyBorder="1" applyAlignment="1">
      <alignment/>
    </xf>
    <xf numFmtId="49" fontId="3" fillId="37" borderId="10" xfId="0" applyNumberFormat="1" applyFont="1" applyFill="1" applyBorder="1" applyAlignment="1">
      <alignment horizontal="center" vertical="center" wrapText="1"/>
    </xf>
    <xf numFmtId="49" fontId="13" fillId="40" borderId="12" xfId="0" applyNumberFormat="1" applyFont="1" applyFill="1" applyBorder="1" applyAlignment="1" applyProtection="1">
      <alignment wrapText="1"/>
      <protection locked="0"/>
    </xf>
    <xf numFmtId="49" fontId="12" fillId="36" borderId="12" xfId="0" applyNumberFormat="1" applyFont="1" applyFill="1" applyBorder="1" applyAlignment="1" applyProtection="1">
      <alignment wrapText="1"/>
      <protection locked="0"/>
    </xf>
    <xf numFmtId="49" fontId="13" fillId="40" borderId="12" xfId="0" applyNumberFormat="1" applyFont="1" applyFill="1" applyBorder="1" applyAlignment="1" applyProtection="1">
      <alignment wrapText="1"/>
      <protection locked="0"/>
    </xf>
    <xf numFmtId="49" fontId="12" fillId="36" borderId="12" xfId="0" applyNumberFormat="1" applyFont="1" applyFill="1" applyBorder="1" applyAlignment="1" applyProtection="1">
      <alignment wrapText="1"/>
      <protection locked="0"/>
    </xf>
    <xf numFmtId="49" fontId="13" fillId="40" borderId="12" xfId="0" applyNumberFormat="1" applyFont="1" applyFill="1" applyBorder="1" applyAlignment="1" applyProtection="1">
      <alignment wrapText="1"/>
      <protection locked="0"/>
    </xf>
    <xf numFmtId="49" fontId="12" fillId="36" borderId="12" xfId="0" applyNumberFormat="1" applyFont="1" applyFill="1" applyBorder="1" applyAlignment="1" applyProtection="1">
      <alignment wrapText="1"/>
      <protection locked="0"/>
    </xf>
    <xf numFmtId="49" fontId="13" fillId="40" borderId="12" xfId="0" applyNumberFormat="1" applyFont="1" applyFill="1" applyBorder="1" applyAlignment="1" applyProtection="1">
      <alignment wrapText="1"/>
      <protection locked="0"/>
    </xf>
    <xf numFmtId="49" fontId="12" fillId="36" borderId="12" xfId="0" applyNumberFormat="1" applyFont="1" applyFill="1" applyBorder="1" applyAlignment="1" applyProtection="1">
      <alignment wrapText="1"/>
      <protection locked="0"/>
    </xf>
    <xf numFmtId="49" fontId="13" fillId="37" borderId="12" xfId="0" applyNumberFormat="1" applyFont="1" applyFill="1" applyBorder="1" applyAlignment="1">
      <alignment wrapText="1"/>
    </xf>
    <xf numFmtId="4" fontId="13" fillId="37" borderId="12" xfId="0" applyNumberFormat="1" applyFont="1" applyFill="1" applyBorder="1" applyAlignment="1">
      <alignment wrapText="1"/>
    </xf>
    <xf numFmtId="49" fontId="13" fillId="40" borderId="12" xfId="0" applyNumberFormat="1" applyFont="1" applyFill="1" applyBorder="1" applyAlignment="1" applyProtection="1">
      <alignment wrapText="1"/>
      <protection locked="0"/>
    </xf>
    <xf numFmtId="49" fontId="3" fillId="40" borderId="12" xfId="0" applyNumberFormat="1" applyFont="1" applyFill="1" applyBorder="1" applyAlignment="1" applyProtection="1">
      <alignment wrapText="1"/>
      <protection locked="0"/>
    </xf>
    <xf numFmtId="49" fontId="13" fillId="40" borderId="12" xfId="0" applyNumberFormat="1" applyFont="1" applyFill="1" applyBorder="1" applyAlignment="1" applyProtection="1">
      <alignment wrapText="1"/>
      <protection locked="0"/>
    </xf>
    <xf numFmtId="49" fontId="12" fillId="36" borderId="12" xfId="0" applyNumberFormat="1" applyFont="1" applyFill="1" applyBorder="1" applyAlignment="1" applyProtection="1">
      <alignment wrapText="1"/>
      <protection locked="0"/>
    </xf>
    <xf numFmtId="49" fontId="5" fillId="36" borderId="12" xfId="0" applyNumberFormat="1" applyFont="1" applyFill="1" applyBorder="1" applyAlignment="1">
      <alignment horizontal="center" vertical="center" wrapText="1"/>
    </xf>
    <xf numFmtId="176" fontId="13" fillId="40" borderId="12" xfId="0" applyNumberFormat="1" applyFont="1" applyFill="1" applyBorder="1" applyAlignment="1" applyProtection="1" quotePrefix="1">
      <alignment wrapText="1"/>
      <protection locked="0"/>
    </xf>
    <xf numFmtId="49" fontId="13" fillId="40" borderId="12" xfId="0" applyNumberFormat="1" applyFont="1" applyFill="1" applyBorder="1" applyAlignment="1" applyProtection="1">
      <alignment wrapText="1"/>
      <protection locked="0"/>
    </xf>
    <xf numFmtId="4" fontId="95" fillId="36" borderId="22" xfId="0" applyNumberFormat="1" applyFont="1" applyFill="1" applyBorder="1" applyAlignment="1" applyProtection="1">
      <alignment horizontal="center" wrapText="1"/>
      <protection locked="0"/>
    </xf>
    <xf numFmtId="4" fontId="95" fillId="36" borderId="22" xfId="0" applyNumberFormat="1" applyFont="1" applyFill="1" applyBorder="1" applyAlignment="1" applyProtection="1">
      <alignment horizontal="center" wrapText="1"/>
      <protection locked="0"/>
    </xf>
    <xf numFmtId="49" fontId="12" fillId="36" borderId="12" xfId="0" applyNumberFormat="1" applyFont="1" applyFill="1" applyBorder="1" applyAlignment="1" applyProtection="1">
      <alignment wrapText="1"/>
      <protection locked="0"/>
    </xf>
    <xf numFmtId="49" fontId="4" fillId="36" borderId="38" xfId="0" applyNumberFormat="1" applyFont="1" applyFill="1" applyBorder="1" applyAlignment="1">
      <alignment vertical="center" wrapText="1"/>
    </xf>
    <xf numFmtId="49" fontId="4" fillId="33" borderId="26" xfId="0" applyNumberFormat="1" applyFont="1" applyFill="1" applyBorder="1" applyAlignment="1" applyProtection="1">
      <alignment vertical="center" wrapText="1"/>
      <protection locked="0"/>
    </xf>
    <xf numFmtId="49" fontId="3" fillId="33" borderId="14" xfId="0" applyNumberFormat="1" applyFont="1" applyFill="1" applyBorder="1" applyAlignment="1" applyProtection="1">
      <alignment vertical="center" wrapText="1"/>
      <protection locked="0"/>
    </xf>
    <xf numFmtId="49" fontId="8" fillId="37" borderId="14" xfId="0" applyNumberFormat="1" applyFont="1" applyFill="1" applyBorder="1" applyAlignment="1">
      <alignment horizontal="center" wrapText="1"/>
    </xf>
    <xf numFmtId="49" fontId="14" fillId="37" borderId="14" xfId="0" applyNumberFormat="1" applyFont="1" applyFill="1" applyBorder="1" applyAlignment="1">
      <alignment vertical="top"/>
    </xf>
    <xf numFmtId="49" fontId="14" fillId="37" borderId="26" xfId="0" applyNumberFormat="1" applyFont="1" applyFill="1" applyBorder="1" applyAlignment="1">
      <alignment vertical="top"/>
    </xf>
    <xf numFmtId="49" fontId="14" fillId="37" borderId="14" xfId="0" applyNumberFormat="1" applyFont="1" applyFill="1" applyBorder="1" applyAlignment="1">
      <alignment vertical="top" wrapText="1"/>
    </xf>
    <xf numFmtId="0" fontId="89" fillId="12" borderId="12" xfId="0" applyFont="1" applyFill="1" applyBorder="1" applyAlignment="1">
      <alignment/>
    </xf>
    <xf numFmtId="0" fontId="98" fillId="41" borderId="22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 applyProtection="1">
      <alignment vertical="center" wrapText="1"/>
      <protection locked="0"/>
    </xf>
    <xf numFmtId="49" fontId="12" fillId="37" borderId="14" xfId="0" applyNumberFormat="1" applyFont="1" applyFill="1" applyBorder="1" applyAlignment="1">
      <alignment horizontal="left" wrapText="1"/>
    </xf>
    <xf numFmtId="49" fontId="13" fillId="37" borderId="14" xfId="0" applyNumberFormat="1" applyFont="1" applyFill="1" applyBorder="1" applyAlignment="1">
      <alignment wrapText="1"/>
    </xf>
    <xf numFmtId="49" fontId="11" fillId="37" borderId="14" xfId="0" applyNumberFormat="1" applyFont="1" applyFill="1" applyBorder="1" applyAlignment="1">
      <alignment horizontal="left" wrapText="1"/>
    </xf>
    <xf numFmtId="49" fontId="12" fillId="38" borderId="40" xfId="0" applyNumberFormat="1" applyFont="1" applyFill="1" applyBorder="1" applyAlignment="1">
      <alignment/>
    </xf>
    <xf numFmtId="49" fontId="4" fillId="36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87" fillId="0" borderId="0" xfId="0" applyFont="1" applyBorder="1" applyAlignment="1">
      <alignment/>
    </xf>
    <xf numFmtId="43" fontId="13" fillId="36" borderId="12" xfId="42" applyFont="1" applyFill="1" applyBorder="1" applyAlignment="1" applyProtection="1">
      <alignment horizontal="right"/>
      <protection locked="0"/>
    </xf>
    <xf numFmtId="49" fontId="13" fillId="38" borderId="44" xfId="0" applyNumberFormat="1" applyFont="1" applyFill="1" applyBorder="1" applyAlignment="1">
      <alignment/>
    </xf>
    <xf numFmtId="49" fontId="13" fillId="38" borderId="53" xfId="0" applyNumberFormat="1" applyFont="1" applyFill="1" applyBorder="1" applyAlignment="1">
      <alignment/>
    </xf>
    <xf numFmtId="49" fontId="13" fillId="35" borderId="46" xfId="0" applyNumberFormat="1" applyFont="1" applyFill="1" applyBorder="1" applyAlignment="1">
      <alignment/>
    </xf>
    <xf numFmtId="4" fontId="13" fillId="35" borderId="33" xfId="0" applyNumberFormat="1" applyFont="1" applyFill="1" applyBorder="1" applyAlignment="1" applyProtection="1">
      <alignment/>
      <protection locked="0"/>
    </xf>
    <xf numFmtId="4" fontId="13" fillId="39" borderId="44" xfId="0" applyNumberFormat="1" applyFont="1" applyFill="1" applyBorder="1" applyAlignment="1" applyProtection="1">
      <alignment/>
      <protection locked="0"/>
    </xf>
    <xf numFmtId="49" fontId="13" fillId="35" borderId="33" xfId="0" applyNumberFormat="1" applyFont="1" applyFill="1" applyBorder="1" applyAlignment="1">
      <alignment/>
    </xf>
    <xf numFmtId="49" fontId="13" fillId="38" borderId="33" xfId="0" applyNumberFormat="1" applyFont="1" applyFill="1" applyBorder="1" applyAlignment="1">
      <alignment horizontal="center" wrapText="1"/>
    </xf>
    <xf numFmtId="49" fontId="13" fillId="38" borderId="54" xfId="0" applyNumberFormat="1" applyFont="1" applyFill="1" applyBorder="1" applyAlignment="1">
      <alignment/>
    </xf>
    <xf numFmtId="49" fontId="12" fillId="38" borderId="47" xfId="0" applyNumberFormat="1" applyFont="1" applyFill="1" applyBorder="1" applyAlignment="1">
      <alignment horizontal="center" wrapText="1"/>
    </xf>
    <xf numFmtId="49" fontId="13" fillId="38" borderId="55" xfId="0" applyNumberFormat="1" applyFont="1" applyFill="1" applyBorder="1" applyAlignment="1">
      <alignment/>
    </xf>
    <xf numFmtId="49" fontId="13" fillId="38" borderId="56" xfId="0" applyNumberFormat="1" applyFont="1" applyFill="1" applyBorder="1" applyAlignment="1">
      <alignment/>
    </xf>
    <xf numFmtId="49" fontId="13" fillId="38" borderId="46" xfId="0" applyNumberFormat="1" applyFont="1" applyFill="1" applyBorder="1" applyAlignment="1">
      <alignment/>
    </xf>
    <xf numFmtId="49" fontId="13" fillId="38" borderId="47" xfId="0" applyNumberFormat="1" applyFont="1" applyFill="1" applyBorder="1" applyAlignment="1">
      <alignment/>
    </xf>
    <xf numFmtId="49" fontId="13" fillId="38" borderId="33" xfId="0" applyNumberFormat="1" applyFont="1" applyFill="1" applyBorder="1" applyAlignment="1">
      <alignment/>
    </xf>
    <xf numFmtId="4" fontId="12" fillId="39" borderId="55" xfId="0" applyNumberFormat="1" applyFont="1" applyFill="1" applyBorder="1" applyAlignment="1" applyProtection="1">
      <alignment/>
      <protection locked="0"/>
    </xf>
    <xf numFmtId="4" fontId="12" fillId="39" borderId="47" xfId="0" applyNumberFormat="1" applyFont="1" applyFill="1" applyBorder="1" applyAlignment="1" applyProtection="1">
      <alignment/>
      <protection locked="0"/>
    </xf>
    <xf numFmtId="0" fontId="15" fillId="35" borderId="54" xfId="0" applyFont="1" applyFill="1" applyBorder="1" applyAlignment="1">
      <alignment/>
    </xf>
    <xf numFmtId="49" fontId="3" fillId="37" borderId="12" xfId="0" applyNumberFormat="1" applyFont="1" applyFill="1" applyBorder="1" applyAlignment="1">
      <alignment vertical="top"/>
    </xf>
    <xf numFmtId="49" fontId="3" fillId="37" borderId="12" xfId="0" applyNumberFormat="1" applyFont="1" applyFill="1" applyBorder="1" applyAlignment="1">
      <alignment horizontal="center" vertical="center"/>
    </xf>
    <xf numFmtId="49" fontId="14" fillId="37" borderId="12" xfId="0" applyNumberFormat="1" applyFont="1" applyFill="1" applyBorder="1" applyAlignment="1">
      <alignment/>
    </xf>
    <xf numFmtId="0" fontId="16" fillId="37" borderId="12" xfId="0" applyFont="1" applyFill="1" applyBorder="1" applyAlignment="1">
      <alignment/>
    </xf>
    <xf numFmtId="49" fontId="14" fillId="38" borderId="12" xfId="0" applyNumberFormat="1" applyFont="1" applyFill="1" applyBorder="1" applyAlignment="1">
      <alignment/>
    </xf>
    <xf numFmtId="4" fontId="3" fillId="35" borderId="12" xfId="0" applyNumberFormat="1" applyFont="1" applyFill="1" applyBorder="1" applyAlignment="1" applyProtection="1">
      <alignment/>
      <protection locked="0"/>
    </xf>
    <xf numFmtId="4" fontId="3" fillId="39" borderId="12" xfId="0" applyNumberFormat="1" applyFont="1" applyFill="1" applyBorder="1" applyAlignment="1" applyProtection="1">
      <alignment/>
      <protection locked="0"/>
    </xf>
    <xf numFmtId="49" fontId="3" fillId="38" borderId="12" xfId="0" applyNumberFormat="1" applyFont="1" applyFill="1" applyBorder="1" applyAlignment="1">
      <alignment horizontal="center" wrapText="1"/>
    </xf>
    <xf numFmtId="49" fontId="14" fillId="38" borderId="12" xfId="0" applyNumberFormat="1" applyFont="1" applyFill="1" applyBorder="1" applyAlignment="1">
      <alignment horizontal="center" wrapText="1"/>
    </xf>
    <xf numFmtId="4" fontId="14" fillId="39" borderId="12" xfId="0" applyNumberFormat="1" applyFont="1" applyFill="1" applyBorder="1" applyAlignment="1" applyProtection="1">
      <alignment/>
      <protection locked="0"/>
    </xf>
    <xf numFmtId="0" fontId="16" fillId="35" borderId="12" xfId="0" applyFont="1" applyFill="1" applyBorder="1" applyAlignment="1">
      <alignment/>
    </xf>
    <xf numFmtId="49" fontId="3" fillId="38" borderId="12" xfId="0" applyNumberFormat="1" applyFont="1" applyFill="1" applyBorder="1" applyAlignment="1">
      <alignment/>
    </xf>
    <xf numFmtId="49" fontId="3" fillId="35" borderId="12" xfId="0" applyNumberFormat="1" applyFont="1" applyFill="1" applyBorder="1" applyAlignment="1">
      <alignment/>
    </xf>
    <xf numFmtId="49" fontId="13" fillId="36" borderId="12" xfId="0" applyNumberFormat="1" applyFont="1" applyFill="1" applyBorder="1" applyAlignment="1">
      <alignment/>
    </xf>
    <xf numFmtId="49" fontId="12" fillId="37" borderId="12" xfId="0" applyNumberFormat="1" applyFont="1" applyFill="1" applyBorder="1" applyAlignment="1">
      <alignment wrapText="1"/>
    </xf>
    <xf numFmtId="49" fontId="14" fillId="37" borderId="12" xfId="0" applyNumberFormat="1" applyFont="1" applyFill="1" applyBorder="1" applyAlignment="1">
      <alignment wrapText="1"/>
    </xf>
    <xf numFmtId="49" fontId="3" fillId="36" borderId="33" xfId="0" applyNumberFormat="1" applyFont="1" applyFill="1" applyBorder="1" applyAlignment="1" applyProtection="1">
      <alignment horizontal="left" wrapText="1"/>
      <protection locked="0"/>
    </xf>
    <xf numFmtId="49" fontId="3" fillId="36" borderId="22" xfId="0" applyNumberFormat="1" applyFont="1" applyFill="1" applyBorder="1" applyAlignment="1" applyProtection="1">
      <alignment horizontal="left" wrapText="1"/>
      <protection locked="0"/>
    </xf>
    <xf numFmtId="49" fontId="3" fillId="36" borderId="12" xfId="0" applyNumberFormat="1" applyFont="1" applyFill="1" applyBorder="1" applyAlignment="1">
      <alignment/>
    </xf>
    <xf numFmtId="4" fontId="12" fillId="39" borderId="12" xfId="0" applyNumberFormat="1" applyFont="1" applyFill="1" applyBorder="1" applyAlignment="1" applyProtection="1">
      <alignment/>
      <protection locked="0"/>
    </xf>
    <xf numFmtId="0" fontId="87" fillId="0" borderId="33" xfId="0" applyFont="1" applyBorder="1" applyAlignment="1">
      <alignment/>
    </xf>
    <xf numFmtId="0" fontId="87" fillId="0" borderId="22" xfId="0" applyFont="1" applyBorder="1" applyAlignment="1">
      <alignment/>
    </xf>
    <xf numFmtId="49" fontId="3" fillId="36" borderId="22" xfId="0" applyNumberFormat="1" applyFont="1" applyFill="1" applyBorder="1" applyAlignment="1" applyProtection="1">
      <alignment/>
      <protection locked="0"/>
    </xf>
    <xf numFmtId="4" fontId="3" fillId="36" borderId="22" xfId="0" applyNumberFormat="1" applyFont="1" applyFill="1" applyBorder="1" applyAlignment="1" applyProtection="1">
      <alignment/>
      <protection locked="0"/>
    </xf>
    <xf numFmtId="43" fontId="3" fillId="36" borderId="22" xfId="0" applyNumberFormat="1" applyFont="1" applyFill="1" applyBorder="1" applyAlignment="1" applyProtection="1">
      <alignment horizontal="right" wrapText="1"/>
      <protection locked="0"/>
    </xf>
    <xf numFmtId="49" fontId="14" fillId="36" borderId="22" xfId="0" applyNumberFormat="1" applyFont="1" applyFill="1" applyBorder="1" applyAlignment="1">
      <alignment horizontal="center" wrapText="1"/>
    </xf>
    <xf numFmtId="4" fontId="3" fillId="36" borderId="22" xfId="0" applyNumberFormat="1" applyFont="1" applyFill="1" applyBorder="1" applyAlignment="1" applyProtection="1">
      <alignment wrapText="1"/>
      <protection locked="0"/>
    </xf>
    <xf numFmtId="0" fontId="16" fillId="0" borderId="22" xfId="0" applyFont="1" applyBorder="1" applyAlignment="1">
      <alignment/>
    </xf>
    <xf numFmtId="49" fontId="3" fillId="0" borderId="22" xfId="0" applyNumberFormat="1" applyFont="1" applyFill="1" applyBorder="1" applyAlignment="1" applyProtection="1">
      <alignment wrapText="1"/>
      <protection locked="0"/>
    </xf>
    <xf numFmtId="0" fontId="3" fillId="40" borderId="44" xfId="0" applyFont="1" applyFill="1" applyBorder="1" applyAlignment="1">
      <alignment vertical="top" wrapText="1"/>
    </xf>
    <xf numFmtId="0" fontId="3" fillId="40" borderId="26" xfId="0" applyFont="1" applyFill="1" applyBorder="1" applyAlignment="1">
      <alignment vertical="top" wrapText="1"/>
    </xf>
    <xf numFmtId="49" fontId="14" fillId="36" borderId="54" xfId="0" applyNumberFormat="1" applyFont="1" applyFill="1" applyBorder="1" applyAlignment="1" applyProtection="1">
      <alignment horizontal="center" vertical="center" wrapText="1"/>
      <protection locked="0"/>
    </xf>
    <xf numFmtId="49" fontId="14" fillId="36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2" xfId="0" applyNumberFormat="1" applyFont="1" applyFill="1" applyBorder="1" applyAlignment="1">
      <alignment horizontal="center" vertical="center"/>
    </xf>
    <xf numFmtId="49" fontId="4" fillId="36" borderId="12" xfId="0" applyNumberFormat="1" applyFont="1" applyFill="1" applyBorder="1" applyAlignment="1">
      <alignment horizontal="center" vertical="center" wrapText="1"/>
    </xf>
    <xf numFmtId="49" fontId="2" fillId="36" borderId="57" xfId="0" applyNumberFormat="1" applyFont="1" applyFill="1" applyBorder="1" applyAlignment="1">
      <alignment horizontal="center" vertical="center"/>
    </xf>
    <xf numFmtId="49" fontId="2" fillId="36" borderId="58" xfId="0" applyNumberFormat="1" applyFont="1" applyFill="1" applyBorder="1" applyAlignment="1">
      <alignment horizontal="center" vertical="center"/>
    </xf>
    <xf numFmtId="49" fontId="14" fillId="36" borderId="53" xfId="0" applyNumberFormat="1" applyFont="1" applyFill="1" applyBorder="1" applyAlignment="1" applyProtection="1">
      <alignment horizontal="center" vertical="center" wrapText="1"/>
      <protection locked="0"/>
    </xf>
    <xf numFmtId="49" fontId="14" fillId="36" borderId="59" xfId="0" applyNumberFormat="1" applyFont="1" applyFill="1" applyBorder="1" applyAlignment="1" applyProtection="1">
      <alignment horizontal="center" vertical="center" wrapText="1"/>
      <protection locked="0"/>
    </xf>
    <xf numFmtId="49" fontId="14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42" borderId="54" xfId="0" applyNumberFormat="1" applyFont="1" applyFill="1" applyBorder="1" applyAlignment="1" applyProtection="1">
      <alignment horizontal="center" vertical="center" wrapText="1"/>
      <protection locked="0"/>
    </xf>
    <xf numFmtId="49" fontId="3" fillId="42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40" borderId="14" xfId="0" applyNumberFormat="1" applyFont="1" applyFill="1" applyBorder="1" applyAlignment="1" applyProtection="1">
      <alignment vertical="top" wrapText="1"/>
      <protection locked="0"/>
    </xf>
    <xf numFmtId="49" fontId="16" fillId="40" borderId="14" xfId="0" applyNumberFormat="1" applyFont="1" applyFill="1" applyBorder="1" applyAlignment="1">
      <alignment vertical="top" wrapText="1"/>
    </xf>
    <xf numFmtId="0" fontId="3" fillId="40" borderId="14" xfId="0" applyFont="1" applyFill="1" applyBorder="1" applyAlignment="1">
      <alignment vertical="top" wrapText="1"/>
    </xf>
    <xf numFmtId="49" fontId="13" fillId="40" borderId="54" xfId="0" applyNumberFormat="1" applyFont="1" applyFill="1" applyBorder="1" applyAlignment="1" applyProtection="1">
      <alignment horizontal="left" vertical="center" wrapText="1"/>
      <protection locked="0"/>
    </xf>
    <xf numFmtId="49" fontId="13" fillId="40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4" xfId="0" applyNumberFormat="1" applyFont="1" applyFill="1" applyBorder="1" applyAlignment="1">
      <alignment horizontal="center" vertical="center"/>
    </xf>
    <xf numFmtId="49" fontId="4" fillId="36" borderId="35" xfId="0" applyNumberFormat="1" applyFont="1" applyFill="1" applyBorder="1" applyAlignment="1">
      <alignment horizontal="center" vertical="center"/>
    </xf>
    <xf numFmtId="49" fontId="4" fillId="36" borderId="36" xfId="0" applyNumberFormat="1" applyFont="1" applyFill="1" applyBorder="1" applyAlignment="1">
      <alignment horizontal="center" vertical="center"/>
    </xf>
    <xf numFmtId="49" fontId="4" fillId="36" borderId="37" xfId="0" applyNumberFormat="1" applyFont="1" applyFill="1" applyBorder="1" applyAlignment="1">
      <alignment horizontal="center" vertical="center"/>
    </xf>
    <xf numFmtId="49" fontId="13" fillId="40" borderId="54" xfId="0" applyNumberFormat="1" applyFont="1" applyFill="1" applyBorder="1" applyAlignment="1" applyProtection="1">
      <alignment horizontal="center" vertical="center" wrapText="1"/>
      <protection locked="0"/>
    </xf>
    <xf numFmtId="49" fontId="13" fillId="40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40" borderId="44" xfId="0" applyNumberFormat="1" applyFont="1" applyFill="1" applyBorder="1" applyAlignment="1" applyProtection="1">
      <alignment wrapText="1"/>
      <protection locked="0"/>
    </xf>
    <xf numFmtId="49" fontId="15" fillId="0" borderId="26" xfId="0" applyNumberFormat="1" applyFont="1" applyFill="1" applyBorder="1" applyAlignment="1">
      <alignment wrapText="1"/>
    </xf>
    <xf numFmtId="49" fontId="13" fillId="40" borderId="14" xfId="0" applyNumberFormat="1" applyFont="1" applyFill="1" applyBorder="1" applyAlignment="1" applyProtection="1">
      <alignment vertical="top" wrapText="1"/>
      <protection locked="0"/>
    </xf>
    <xf numFmtId="49" fontId="2" fillId="40" borderId="14" xfId="0" applyNumberFormat="1" applyFont="1" applyFill="1" applyBorder="1" applyAlignment="1" applyProtection="1">
      <alignment vertical="top" wrapText="1"/>
      <protection locked="0"/>
    </xf>
    <xf numFmtId="49" fontId="4" fillId="36" borderId="41" xfId="0" applyNumberFormat="1" applyFont="1" applyFill="1" applyBorder="1" applyAlignment="1">
      <alignment horizontal="center" vertical="center"/>
    </xf>
    <xf numFmtId="49" fontId="2" fillId="36" borderId="38" xfId="0" applyNumberFormat="1" applyFont="1" applyFill="1" applyBorder="1" applyAlignment="1">
      <alignment horizontal="center" vertical="center"/>
    </xf>
    <xf numFmtId="49" fontId="2" fillId="36" borderId="60" xfId="0" applyNumberFormat="1" applyFont="1" applyFill="1" applyBorder="1" applyAlignment="1">
      <alignment horizontal="center" vertical="center"/>
    </xf>
    <xf numFmtId="49" fontId="4" fillId="36" borderId="61" xfId="0" applyNumberFormat="1" applyFont="1" applyFill="1" applyBorder="1" applyAlignment="1">
      <alignment horizontal="center" vertical="center" wrapText="1"/>
    </xf>
    <xf numFmtId="49" fontId="4" fillId="36" borderId="62" xfId="0" applyNumberFormat="1" applyFont="1" applyFill="1" applyBorder="1" applyAlignment="1">
      <alignment horizontal="center" vertical="center" wrapText="1"/>
    </xf>
    <xf numFmtId="49" fontId="13" fillId="40" borderId="54" xfId="0" applyNumberFormat="1" applyFont="1" applyFill="1" applyBorder="1" applyAlignment="1" applyProtection="1">
      <alignment horizontal="left" vertical="top" wrapText="1"/>
      <protection locked="0"/>
    </xf>
    <xf numFmtId="49" fontId="13" fillId="40" borderId="23" xfId="0" applyNumberFormat="1" applyFont="1" applyFill="1" applyBorder="1" applyAlignment="1" applyProtection="1">
      <alignment horizontal="left" vertical="top" wrapText="1"/>
      <protection locked="0"/>
    </xf>
    <xf numFmtId="49" fontId="4" fillId="36" borderId="63" xfId="0" applyNumberFormat="1" applyFont="1" applyFill="1" applyBorder="1" applyAlignment="1">
      <alignment horizontal="center" vertical="center" wrapText="1"/>
    </xf>
    <xf numFmtId="49" fontId="2" fillId="40" borderId="14" xfId="0" applyNumberFormat="1" applyFont="1" applyFill="1" applyBorder="1" applyAlignment="1" applyProtection="1">
      <alignment wrapText="1"/>
      <protection locked="0"/>
    </xf>
    <xf numFmtId="0" fontId="13" fillId="40" borderId="14" xfId="0" applyFont="1" applyFill="1" applyBorder="1" applyAlignment="1">
      <alignment horizontal="left" wrapText="1"/>
    </xf>
    <xf numFmtId="49" fontId="13" fillId="40" borderId="14" xfId="0" applyNumberFormat="1" applyFont="1" applyFill="1" applyBorder="1" applyAlignment="1" applyProtection="1">
      <alignment wrapText="1"/>
      <protection locked="0"/>
    </xf>
    <xf numFmtId="49" fontId="19" fillId="40" borderId="14" xfId="0" applyNumberFormat="1" applyFont="1" applyFill="1" applyBorder="1" applyAlignment="1" applyProtection="1">
      <alignment horizontal="left" vertical="top" wrapText="1"/>
      <protection locked="0"/>
    </xf>
    <xf numFmtId="49" fontId="20" fillId="40" borderId="14" xfId="0" applyNumberFormat="1" applyFont="1" applyFill="1" applyBorder="1" applyAlignment="1">
      <alignment horizontal="left" vertical="top" wrapText="1"/>
    </xf>
    <xf numFmtId="0" fontId="13" fillId="40" borderId="44" xfId="0" applyFont="1" applyFill="1" applyBorder="1" applyAlignment="1">
      <alignment horizontal="left" wrapText="1"/>
    </xf>
    <xf numFmtId="0" fontId="13" fillId="40" borderId="26" xfId="0" applyFont="1" applyFill="1" applyBorder="1" applyAlignment="1">
      <alignment horizontal="left" wrapText="1"/>
    </xf>
    <xf numFmtId="49" fontId="13" fillId="40" borderId="44" xfId="0" applyNumberFormat="1" applyFont="1" applyFill="1" applyBorder="1" applyAlignment="1" applyProtection="1">
      <alignment vertical="top" wrapText="1"/>
      <protection locked="0"/>
    </xf>
    <xf numFmtId="0" fontId="15" fillId="0" borderId="26" xfId="0" applyFont="1" applyFill="1" applyBorder="1" applyAlignment="1">
      <alignment vertical="top" wrapText="1"/>
    </xf>
    <xf numFmtId="49" fontId="3" fillId="36" borderId="12" xfId="0" applyNumberFormat="1" applyFont="1" applyFill="1" applyBorder="1" applyAlignment="1" applyProtection="1">
      <alignment horizontal="left" wrapText="1"/>
      <protection locked="0"/>
    </xf>
    <xf numFmtId="49" fontId="3" fillId="36" borderId="33" xfId="0" applyNumberFormat="1" applyFont="1" applyFill="1" applyBorder="1" applyAlignment="1" applyProtection="1">
      <alignment horizontal="left" wrapText="1"/>
      <protection locked="0"/>
    </xf>
    <xf numFmtId="49" fontId="3" fillId="36" borderId="22" xfId="0" applyNumberFormat="1" applyFont="1" applyFill="1" applyBorder="1" applyAlignment="1" applyProtection="1">
      <alignment horizontal="left" wrapText="1"/>
      <protection locked="0"/>
    </xf>
    <xf numFmtId="49" fontId="12" fillId="36" borderId="33" xfId="0" applyNumberFormat="1" applyFont="1" applyFill="1" applyBorder="1" applyAlignment="1" applyProtection="1">
      <alignment wrapText="1"/>
      <protection locked="0"/>
    </xf>
    <xf numFmtId="49" fontId="12" fillId="36" borderId="22" xfId="0" applyNumberFormat="1" applyFont="1" applyFill="1" applyBorder="1" applyAlignment="1" applyProtection="1">
      <alignment wrapText="1"/>
      <protection locked="0"/>
    </xf>
    <xf numFmtId="49" fontId="12" fillId="36" borderId="12" xfId="0" applyNumberFormat="1" applyFont="1" applyFill="1" applyBorder="1" applyAlignment="1" applyProtection="1">
      <alignment wrapText="1"/>
      <protection locked="0"/>
    </xf>
    <xf numFmtId="0" fontId="3" fillId="36" borderId="33" xfId="0" applyFont="1" applyFill="1" applyBorder="1" applyAlignment="1" applyProtection="1">
      <alignment horizontal="left" wrapText="1"/>
      <protection locked="0"/>
    </xf>
    <xf numFmtId="0" fontId="3" fillId="36" borderId="22" xfId="0" applyFont="1" applyFill="1" applyBorder="1" applyAlignment="1" applyProtection="1">
      <alignment horizontal="left" wrapText="1"/>
      <protection locked="0"/>
    </xf>
    <xf numFmtId="49" fontId="8" fillId="36" borderId="12" xfId="0" applyNumberFormat="1" applyFont="1" applyFill="1" applyBorder="1" applyAlignment="1">
      <alignment horizontal="center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2" xfId="0" applyNumberFormat="1" applyFill="1" applyBorder="1" applyAlignment="1">
      <alignment horizontal="center" vertical="center" wrapText="1"/>
    </xf>
    <xf numFmtId="49" fontId="5" fillId="36" borderId="12" xfId="0" applyNumberFormat="1" applyFont="1" applyFill="1" applyBorder="1" applyAlignment="1">
      <alignment horizontal="center" vertical="center"/>
    </xf>
    <xf numFmtId="49" fontId="14" fillId="36" borderId="33" xfId="0" applyNumberFormat="1" applyFont="1" applyFill="1" applyBorder="1" applyAlignment="1" applyProtection="1">
      <alignment horizontal="left" wrapText="1"/>
      <protection locked="0"/>
    </xf>
    <xf numFmtId="49" fontId="14" fillId="36" borderId="22" xfId="0" applyNumberFormat="1" applyFont="1" applyFill="1" applyBorder="1" applyAlignment="1" applyProtection="1">
      <alignment horizontal="left" wrapText="1"/>
      <protection locked="0"/>
    </xf>
    <xf numFmtId="0" fontId="84" fillId="0" borderId="64" xfId="0" applyFont="1" applyBorder="1" applyAlignment="1">
      <alignment horizontal="left"/>
    </xf>
    <xf numFmtId="0" fontId="84" fillId="0" borderId="19" xfId="0" applyFont="1" applyBorder="1" applyAlignment="1">
      <alignment horizontal="left"/>
    </xf>
    <xf numFmtId="0" fontId="84" fillId="0" borderId="27" xfId="0" applyFont="1" applyBorder="1" applyAlignment="1">
      <alignment horizontal="left"/>
    </xf>
    <xf numFmtId="0" fontId="99" fillId="0" borderId="64" xfId="0" applyFont="1" applyBorder="1" applyAlignment="1">
      <alignment horizontal="center"/>
    </xf>
    <xf numFmtId="0" fontId="99" fillId="0" borderId="19" xfId="0" applyFont="1" applyBorder="1" applyAlignment="1">
      <alignment horizontal="center"/>
    </xf>
    <xf numFmtId="0" fontId="99" fillId="0" borderId="27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84" fillId="0" borderId="64" xfId="0" applyFont="1" applyBorder="1" applyAlignment="1">
      <alignment horizontal="left" wrapText="1"/>
    </xf>
    <xf numFmtId="0" fontId="84" fillId="0" borderId="19" xfId="0" applyFont="1" applyBorder="1" applyAlignment="1">
      <alignment horizontal="left" wrapText="1"/>
    </xf>
    <xf numFmtId="0" fontId="84" fillId="0" borderId="27" xfId="0" applyFont="1" applyBorder="1" applyAlignment="1">
      <alignment horizontal="left" wrapText="1"/>
    </xf>
    <xf numFmtId="49" fontId="95" fillId="36" borderId="12" xfId="0" applyNumberFormat="1" applyFont="1" applyFill="1" applyBorder="1" applyAlignment="1" applyProtection="1">
      <alignment wrapText="1"/>
      <protection locked="0"/>
    </xf>
    <xf numFmtId="49" fontId="96" fillId="36" borderId="12" xfId="0" applyNumberFormat="1" applyFont="1" applyFill="1" applyBorder="1" applyAlignment="1">
      <alignment wrapText="1"/>
    </xf>
    <xf numFmtId="4" fontId="95" fillId="36" borderId="33" xfId="0" applyNumberFormat="1" applyFont="1" applyFill="1" applyBorder="1" applyAlignment="1" applyProtection="1">
      <alignment horizontal="left" wrapText="1"/>
      <protection locked="0"/>
    </xf>
    <xf numFmtId="0" fontId="96" fillId="36" borderId="22" xfId="0" applyFont="1" applyFill="1" applyBorder="1" applyAlignment="1">
      <alignment/>
    </xf>
    <xf numFmtId="49" fontId="95" fillId="36" borderId="14" xfId="0" applyNumberFormat="1" applyFont="1" applyFill="1" applyBorder="1" applyAlignment="1" applyProtection="1">
      <alignment wrapText="1"/>
      <protection locked="0"/>
    </xf>
    <xf numFmtId="49" fontId="96" fillId="36" borderId="14" xfId="0" applyNumberFormat="1" applyFont="1" applyFill="1" applyBorder="1" applyAlignment="1">
      <alignment wrapText="1"/>
    </xf>
    <xf numFmtId="4" fontId="95" fillId="36" borderId="42" xfId="0" applyNumberFormat="1" applyFont="1" applyFill="1" applyBorder="1" applyAlignment="1" applyProtection="1">
      <alignment horizontal="left" wrapText="1"/>
      <protection locked="0"/>
    </xf>
    <xf numFmtId="4" fontId="95" fillId="36" borderId="22" xfId="0" applyNumberFormat="1" applyFont="1" applyFill="1" applyBorder="1" applyAlignment="1" applyProtection="1">
      <alignment horizontal="left" wrapText="1"/>
      <protection locked="0"/>
    </xf>
    <xf numFmtId="49" fontId="95" fillId="36" borderId="33" xfId="0" applyNumberFormat="1" applyFont="1" applyFill="1" applyBorder="1" applyAlignment="1">
      <alignment horizontal="center" wrapText="1"/>
    </xf>
    <xf numFmtId="49" fontId="95" fillId="36" borderId="22" xfId="0" applyNumberFormat="1" applyFont="1" applyFill="1" applyBorder="1" applyAlignment="1">
      <alignment horizontal="center" wrapText="1"/>
    </xf>
    <xf numFmtId="4" fontId="95" fillId="36" borderId="33" xfId="0" applyNumberFormat="1" applyFont="1" applyFill="1" applyBorder="1" applyAlignment="1" applyProtection="1">
      <alignment horizontal="center" wrapText="1"/>
      <protection locked="0"/>
    </xf>
    <xf numFmtId="4" fontId="95" fillId="36" borderId="22" xfId="0" applyNumberFormat="1" applyFont="1" applyFill="1" applyBorder="1" applyAlignment="1" applyProtection="1">
      <alignment horizontal="center" wrapText="1"/>
      <protection locked="0"/>
    </xf>
    <xf numFmtId="49" fontId="95" fillId="36" borderId="33" xfId="0" applyNumberFormat="1" applyFont="1" applyFill="1" applyBorder="1" applyAlignment="1" applyProtection="1">
      <alignment wrapText="1"/>
      <protection locked="0"/>
    </xf>
    <xf numFmtId="0" fontId="96" fillId="0" borderId="22" xfId="0" applyFont="1" applyBorder="1" applyAlignment="1">
      <alignment/>
    </xf>
    <xf numFmtId="4" fontId="95" fillId="36" borderId="42" xfId="0" applyNumberFormat="1" applyFont="1" applyFill="1" applyBorder="1" applyAlignment="1" applyProtection="1">
      <alignment horizontal="center" wrapText="1"/>
      <protection locked="0"/>
    </xf>
    <xf numFmtId="4" fontId="100" fillId="0" borderId="0" xfId="0" applyNumberFormat="1" applyFont="1" applyAlignment="1">
      <alignment horizontal="left" wrapText="1"/>
    </xf>
    <xf numFmtId="4" fontId="101" fillId="0" borderId="0" xfId="0" applyNumberFormat="1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2"/>
  <sheetViews>
    <sheetView view="pageBreakPreview" zoomScale="77" zoomScaleNormal="70" zoomScaleSheetLayoutView="77" zoomScalePageLayoutView="0" workbookViewId="0" topLeftCell="A12">
      <selection activeCell="B14" sqref="B14:B16"/>
    </sheetView>
  </sheetViews>
  <sheetFormatPr defaultColWidth="9.140625" defaultRowHeight="15"/>
  <cols>
    <col min="1" max="1" width="7.00390625" style="19" customWidth="1"/>
    <col min="2" max="2" width="40.8515625" style="0" customWidth="1"/>
    <col min="3" max="3" width="16.7109375" style="0" customWidth="1"/>
    <col min="4" max="4" width="8.140625" style="0" customWidth="1"/>
    <col min="5" max="5" width="8.8515625" style="0" customWidth="1"/>
    <col min="6" max="6" width="19.421875" style="0" customWidth="1"/>
    <col min="7" max="7" width="10.421875" style="0" customWidth="1"/>
    <col min="8" max="8" width="8.28125" style="0" customWidth="1"/>
    <col min="9" max="10" width="8.140625" style="0" customWidth="1"/>
    <col min="11" max="11" width="11.00390625" style="0" customWidth="1"/>
    <col min="12" max="12" width="11.28125" style="0" customWidth="1"/>
    <col min="13" max="13" width="10.57421875" style="0" customWidth="1"/>
    <col min="14" max="14" width="11.28125" style="0" customWidth="1"/>
    <col min="15" max="15" width="10.00390625" style="0" customWidth="1"/>
    <col min="16" max="16" width="10.140625" style="0" customWidth="1"/>
    <col min="17" max="17" width="10.00390625" style="0" customWidth="1"/>
    <col min="18" max="18" width="9.7109375" style="0" customWidth="1"/>
    <col min="19" max="19" width="12.00390625" style="0" customWidth="1"/>
    <col min="20" max="20" width="18.421875" style="0" customWidth="1"/>
    <col min="21" max="21" width="8.57421875" style="19" customWidth="1"/>
    <col min="22" max="22" width="11.140625" style="0" customWidth="1"/>
    <col min="23" max="23" width="10.28125" style="0" customWidth="1"/>
    <col min="24" max="24" width="9.00390625" style="0" customWidth="1"/>
    <col min="25" max="25" width="10.421875" style="0" customWidth="1"/>
  </cols>
  <sheetData>
    <row r="1" spans="1:8" ht="39.75" customHeight="1">
      <c r="A1" s="344"/>
      <c r="B1" s="17" t="s">
        <v>0</v>
      </c>
      <c r="C1" s="17"/>
      <c r="D1" s="17"/>
      <c r="E1" s="17"/>
      <c r="F1" s="36"/>
      <c r="G1" s="1"/>
      <c r="H1" s="1"/>
    </row>
    <row r="2" spans="1:22" ht="30.75" customHeight="1">
      <c r="A2" s="344"/>
      <c r="B2" s="18" t="s">
        <v>65</v>
      </c>
      <c r="C2" s="18"/>
      <c r="D2" s="18"/>
      <c r="E2" s="36"/>
      <c r="F2" s="18"/>
      <c r="G2" s="2"/>
      <c r="H2" s="2"/>
      <c r="V2" t="s">
        <v>157</v>
      </c>
    </row>
    <row r="3" spans="1:10" ht="67.5" customHeight="1">
      <c r="A3" s="345"/>
      <c r="B3" s="18" t="s">
        <v>248</v>
      </c>
      <c r="C3" s="18"/>
      <c r="D3" s="18"/>
      <c r="E3" s="36"/>
      <c r="F3" s="18"/>
      <c r="G3" s="2"/>
      <c r="H3" s="2"/>
      <c r="J3" s="88"/>
    </row>
    <row r="4" ht="15">
      <c r="A4" s="344"/>
    </row>
    <row r="5" ht="16.5" customHeight="1" thickBot="1">
      <c r="A5" s="343"/>
    </row>
    <row r="6" spans="1:25" s="39" customFormat="1" ht="45" customHeight="1">
      <c r="A6" s="282"/>
      <c r="B6" s="342" t="s">
        <v>1</v>
      </c>
      <c r="C6" s="288" t="s">
        <v>6</v>
      </c>
      <c r="D6" s="397" t="s">
        <v>2</v>
      </c>
      <c r="E6" s="397"/>
      <c r="F6" s="397"/>
      <c r="G6" s="397"/>
      <c r="H6" s="397"/>
      <c r="I6" s="397"/>
      <c r="J6" s="397"/>
      <c r="K6" s="399"/>
      <c r="L6" s="397" t="s">
        <v>62</v>
      </c>
      <c r="M6" s="397"/>
      <c r="N6" s="397"/>
      <c r="O6" s="397"/>
      <c r="P6" s="398" t="s">
        <v>63</v>
      </c>
      <c r="Q6" s="398"/>
      <c r="R6" s="398" t="s">
        <v>159</v>
      </c>
      <c r="S6" s="398"/>
      <c r="T6" s="397" t="s">
        <v>166</v>
      </c>
      <c r="U6" s="397"/>
      <c r="V6" s="397"/>
      <c r="W6" s="397"/>
      <c r="X6" s="397"/>
      <c r="Y6" s="397"/>
    </row>
    <row r="7" spans="1:25" s="87" customFormat="1" ht="93.75" customHeight="1" thickBot="1">
      <c r="A7" s="335"/>
      <c r="B7" s="286" t="s">
        <v>4</v>
      </c>
      <c r="C7" s="100" t="s">
        <v>5</v>
      </c>
      <c r="E7" s="289" t="s">
        <v>7</v>
      </c>
      <c r="F7" s="289" t="s">
        <v>8</v>
      </c>
      <c r="G7" s="289" t="s">
        <v>9</v>
      </c>
      <c r="H7" s="289" t="s">
        <v>10</v>
      </c>
      <c r="I7" s="289" t="s">
        <v>11</v>
      </c>
      <c r="J7" s="290" t="s">
        <v>12</v>
      </c>
      <c r="K7" s="400"/>
      <c r="L7" s="99" t="s">
        <v>13</v>
      </c>
      <c r="M7" s="289" t="s">
        <v>14</v>
      </c>
      <c r="N7" s="289" t="s">
        <v>15</v>
      </c>
      <c r="O7" s="290" t="s">
        <v>16</v>
      </c>
      <c r="P7" s="99" t="s">
        <v>17</v>
      </c>
      <c r="Q7" s="100" t="s">
        <v>18</v>
      </c>
      <c r="R7" s="287" t="s">
        <v>160</v>
      </c>
      <c r="S7" s="287" t="s">
        <v>161</v>
      </c>
      <c r="T7" s="293" t="s">
        <v>19</v>
      </c>
      <c r="U7" s="336" t="s">
        <v>163</v>
      </c>
      <c r="V7" s="286" t="s">
        <v>20</v>
      </c>
      <c r="W7" s="289" t="s">
        <v>21</v>
      </c>
      <c r="X7" s="289" t="s">
        <v>22</v>
      </c>
      <c r="Y7" s="290" t="s">
        <v>23</v>
      </c>
    </row>
    <row r="8" spans="1:25" s="39" customFormat="1" ht="19.5" customHeight="1">
      <c r="A8" s="282"/>
      <c r="B8" s="329"/>
      <c r="C8" s="40"/>
      <c r="D8" s="41"/>
      <c r="E8" s="42"/>
      <c r="F8" s="42">
        <v>0</v>
      </c>
      <c r="G8" s="42">
        <v>0</v>
      </c>
      <c r="H8" s="42"/>
      <c r="I8" s="43"/>
      <c r="J8" s="44"/>
      <c r="K8" s="45" t="s">
        <v>24</v>
      </c>
      <c r="L8" s="46" t="s">
        <v>25</v>
      </c>
      <c r="M8" s="47" t="s">
        <v>26</v>
      </c>
      <c r="N8" s="48" t="s">
        <v>26</v>
      </c>
      <c r="O8" s="49" t="s">
        <v>27</v>
      </c>
      <c r="P8" s="47" t="s">
        <v>26</v>
      </c>
      <c r="Q8" s="50" t="s">
        <v>26</v>
      </c>
      <c r="R8" s="47" t="s">
        <v>25</v>
      </c>
      <c r="S8" s="50" t="s">
        <v>162</v>
      </c>
      <c r="T8" s="51">
        <v>0</v>
      </c>
      <c r="U8" s="292"/>
      <c r="V8" s="52" t="s">
        <v>28</v>
      </c>
      <c r="W8" s="48" t="s">
        <v>29</v>
      </c>
      <c r="X8" s="48"/>
      <c r="Y8" s="53"/>
    </row>
    <row r="9" spans="1:25" s="39" customFormat="1" ht="13.5" customHeight="1">
      <c r="A9" s="282"/>
      <c r="B9" s="330"/>
      <c r="C9" s="178"/>
      <c r="D9" s="179"/>
      <c r="E9" s="180"/>
      <c r="F9" s="181"/>
      <c r="G9" s="181"/>
      <c r="H9" s="181"/>
      <c r="I9" s="181"/>
      <c r="J9" s="182"/>
      <c r="K9" s="183" t="s">
        <v>30</v>
      </c>
      <c r="L9" s="184"/>
      <c r="M9" s="185"/>
      <c r="N9" s="178"/>
      <c r="O9" s="186"/>
      <c r="P9" s="179"/>
      <c r="Q9" s="187"/>
      <c r="R9" s="179"/>
      <c r="S9" s="187"/>
      <c r="T9" s="184"/>
      <c r="U9" s="187"/>
      <c r="V9" s="185"/>
      <c r="W9" s="181"/>
      <c r="X9" s="181"/>
      <c r="Y9" s="188"/>
    </row>
    <row r="10" spans="1:25" s="39" customFormat="1" ht="56.25" customHeight="1">
      <c r="A10" s="282">
        <v>1</v>
      </c>
      <c r="B10" s="331" t="s">
        <v>173</v>
      </c>
      <c r="C10" s="164"/>
      <c r="D10" s="163"/>
      <c r="E10" s="165"/>
      <c r="F10" s="166"/>
      <c r="G10" s="166"/>
      <c r="H10" s="166"/>
      <c r="I10" s="166"/>
      <c r="J10" s="167"/>
      <c r="K10" s="168"/>
      <c r="L10" s="169"/>
      <c r="M10" s="170"/>
      <c r="N10" s="164"/>
      <c r="O10" s="171"/>
      <c r="P10" s="163"/>
      <c r="Q10" s="172"/>
      <c r="R10" s="163"/>
      <c r="S10" s="172"/>
      <c r="T10" s="169"/>
      <c r="U10" s="172"/>
      <c r="V10" s="170"/>
      <c r="W10" s="166"/>
      <c r="X10" s="166"/>
      <c r="Y10" s="306"/>
    </row>
    <row r="11" spans="1:27" s="39" customFormat="1" ht="39.75" customHeight="1">
      <c r="A11" s="282"/>
      <c r="B11" s="406" t="s">
        <v>322</v>
      </c>
      <c r="C11" s="404" t="s">
        <v>197</v>
      </c>
      <c r="D11" s="152" t="s">
        <v>174</v>
      </c>
      <c r="E11" s="153"/>
      <c r="F11" s="154">
        <v>50000000</v>
      </c>
      <c r="G11" s="155" t="s">
        <v>74</v>
      </c>
      <c r="H11" s="174" t="s">
        <v>69</v>
      </c>
      <c r="I11" s="156" t="s">
        <v>70</v>
      </c>
      <c r="J11" s="156" t="s">
        <v>71</v>
      </c>
      <c r="K11" s="157" t="s">
        <v>24</v>
      </c>
      <c r="L11" s="198" t="s">
        <v>202</v>
      </c>
      <c r="M11" s="300">
        <v>44586</v>
      </c>
      <c r="N11" s="132">
        <v>44600</v>
      </c>
      <c r="O11" s="301" t="s">
        <v>203</v>
      </c>
      <c r="P11" s="198" t="s">
        <v>204</v>
      </c>
      <c r="Q11" s="198" t="s">
        <v>205</v>
      </c>
      <c r="R11" s="284" t="s">
        <v>206</v>
      </c>
      <c r="S11" s="284" t="s">
        <v>207</v>
      </c>
      <c r="T11" s="154">
        <v>50000000</v>
      </c>
      <c r="U11" s="154"/>
      <c r="V11" s="198" t="s">
        <v>208</v>
      </c>
      <c r="W11" s="151">
        <v>44685</v>
      </c>
      <c r="X11" s="198" t="s">
        <v>188</v>
      </c>
      <c r="Y11" s="118">
        <v>44705</v>
      </c>
      <c r="AA11" s="177"/>
    </row>
    <row r="12" spans="1:25" s="39" customFormat="1" ht="309.75" customHeight="1">
      <c r="A12" s="282"/>
      <c r="B12" s="407"/>
      <c r="C12" s="405"/>
      <c r="D12" s="152"/>
      <c r="E12" s="153"/>
      <c r="F12" s="158"/>
      <c r="G12" s="155"/>
      <c r="H12" s="174" t="s">
        <v>66</v>
      </c>
      <c r="I12" s="159"/>
      <c r="J12" s="155"/>
      <c r="K12" s="157" t="s">
        <v>30</v>
      </c>
      <c r="L12" s="155"/>
      <c r="M12" s="155"/>
      <c r="N12" s="155"/>
      <c r="O12" s="155"/>
      <c r="P12" s="155"/>
      <c r="Q12" s="160"/>
      <c r="R12" s="155"/>
      <c r="S12" s="160"/>
      <c r="T12" s="174"/>
      <c r="U12" s="254"/>
      <c r="V12" s="155"/>
      <c r="W12" s="161"/>
      <c r="X12" s="155"/>
      <c r="Y12" s="162"/>
    </row>
    <row r="13" spans="1:25" s="39" customFormat="1" ht="24.75" customHeight="1">
      <c r="A13" s="282"/>
      <c r="B13" s="332" t="s">
        <v>194</v>
      </c>
      <c r="C13" s="256"/>
      <c r="D13" s="163"/>
      <c r="E13" s="165"/>
      <c r="F13" s="166"/>
      <c r="G13" s="166"/>
      <c r="H13" s="166"/>
      <c r="I13" s="166"/>
      <c r="J13" s="167"/>
      <c r="K13" s="168"/>
      <c r="L13" s="169"/>
      <c r="M13" s="170"/>
      <c r="N13" s="164"/>
      <c r="O13" s="171"/>
      <c r="P13" s="163"/>
      <c r="Q13" s="172"/>
      <c r="R13" s="163"/>
      <c r="S13" s="172"/>
      <c r="T13" s="169"/>
      <c r="U13" s="172"/>
      <c r="V13" s="170"/>
      <c r="W13" s="166"/>
      <c r="X13" s="166"/>
      <c r="Y13" s="173"/>
    </row>
    <row r="14" spans="1:25" s="39" customFormat="1" ht="21.75" customHeight="1">
      <c r="A14" s="384"/>
      <c r="B14" s="408" t="s">
        <v>324</v>
      </c>
      <c r="C14" s="401" t="s">
        <v>198</v>
      </c>
      <c r="D14" s="272" t="s">
        <v>174</v>
      </c>
      <c r="E14" s="273"/>
      <c r="F14" s="274">
        <v>12000000</v>
      </c>
      <c r="G14" s="275" t="s">
        <v>77</v>
      </c>
      <c r="H14" s="276" t="s">
        <v>69</v>
      </c>
      <c r="I14" s="277" t="s">
        <v>70</v>
      </c>
      <c r="J14" s="277" t="s">
        <v>70</v>
      </c>
      <c r="K14" s="278" t="s">
        <v>24</v>
      </c>
      <c r="L14" s="285" t="s">
        <v>209</v>
      </c>
      <c r="M14" s="285" t="s">
        <v>212</v>
      </c>
      <c r="N14" s="285" t="s">
        <v>213</v>
      </c>
      <c r="O14" s="285" t="s">
        <v>214</v>
      </c>
      <c r="P14" s="285" t="s">
        <v>215</v>
      </c>
      <c r="Q14" s="285" t="s">
        <v>216</v>
      </c>
      <c r="R14" s="285" t="s">
        <v>217</v>
      </c>
      <c r="S14" s="285" t="s">
        <v>218</v>
      </c>
      <c r="T14" s="274">
        <v>12000000</v>
      </c>
      <c r="U14" s="274"/>
      <c r="V14" s="285" t="s">
        <v>226</v>
      </c>
      <c r="W14" s="279">
        <v>44693</v>
      </c>
      <c r="X14" s="285" t="s">
        <v>230</v>
      </c>
      <c r="Y14" s="280">
        <v>44708</v>
      </c>
    </row>
    <row r="15" spans="2:25" s="282" customFormat="1" ht="21.75" customHeight="1">
      <c r="B15" s="408"/>
      <c r="C15" s="402"/>
      <c r="D15" s="255"/>
      <c r="E15" s="153"/>
      <c r="F15" s="154"/>
      <c r="G15" s="155"/>
      <c r="H15" s="254"/>
      <c r="I15" s="319"/>
      <c r="J15" s="319"/>
      <c r="K15" s="281"/>
      <c r="L15" s="324"/>
      <c r="M15" s="324"/>
      <c r="N15" s="324"/>
      <c r="O15" s="324"/>
      <c r="P15" s="324"/>
      <c r="Q15" s="324"/>
      <c r="R15" s="324"/>
      <c r="S15" s="324"/>
      <c r="T15" s="154"/>
      <c r="U15" s="154"/>
      <c r="V15" s="324"/>
      <c r="W15" s="151"/>
      <c r="X15" s="324"/>
      <c r="Y15" s="118"/>
    </row>
    <row r="16" spans="2:26" s="385" customFormat="1" ht="288.75" customHeight="1">
      <c r="B16" s="408"/>
      <c r="C16" s="403"/>
      <c r="D16" s="386"/>
      <c r="E16" s="387"/>
      <c r="F16" s="388"/>
      <c r="G16" s="159"/>
      <c r="H16" s="159"/>
      <c r="I16" s="159"/>
      <c r="J16" s="159"/>
      <c r="K16" s="389" t="s">
        <v>30</v>
      </c>
      <c r="L16" s="159"/>
      <c r="M16" s="159"/>
      <c r="N16" s="159"/>
      <c r="O16" s="159"/>
      <c r="P16" s="159"/>
      <c r="Q16" s="390"/>
      <c r="R16" s="159"/>
      <c r="S16" s="390"/>
      <c r="T16" s="159"/>
      <c r="U16" s="159"/>
      <c r="V16" s="159"/>
      <c r="W16" s="391"/>
      <c r="X16" s="159"/>
      <c r="Y16" s="392"/>
      <c r="Z16" s="385">
        <f>+Z16:AC16</f>
        <v>0</v>
      </c>
    </row>
    <row r="17" spans="1:25" s="39" customFormat="1" ht="25.5" customHeight="1">
      <c r="A17" s="282"/>
      <c r="B17" s="333" t="s">
        <v>177</v>
      </c>
      <c r="C17" s="260"/>
      <c r="D17" s="261"/>
      <c r="E17" s="262"/>
      <c r="F17" s="263"/>
      <c r="G17" s="263"/>
      <c r="H17" s="263"/>
      <c r="I17" s="263"/>
      <c r="J17" s="264"/>
      <c r="K17" s="265"/>
      <c r="L17" s="266"/>
      <c r="M17" s="267"/>
      <c r="N17" s="268"/>
      <c r="O17" s="269"/>
      <c r="P17" s="261"/>
      <c r="Q17" s="270"/>
      <c r="R17" s="261"/>
      <c r="S17" s="270"/>
      <c r="T17" s="266"/>
      <c r="U17" s="270"/>
      <c r="V17" s="267"/>
      <c r="W17" s="263"/>
      <c r="X17" s="263"/>
      <c r="Y17" s="271"/>
    </row>
    <row r="18" spans="1:25" ht="20.25">
      <c r="A18" s="11"/>
      <c r="B18" s="408" t="s">
        <v>325</v>
      </c>
      <c r="C18" s="395" t="s">
        <v>199</v>
      </c>
      <c r="D18" s="152" t="s">
        <v>67</v>
      </c>
      <c r="E18" s="153"/>
      <c r="F18" s="154">
        <v>3200000</v>
      </c>
      <c r="G18" s="155" t="s">
        <v>154</v>
      </c>
      <c r="H18" s="174" t="s">
        <v>69</v>
      </c>
      <c r="I18" s="156" t="s">
        <v>70</v>
      </c>
      <c r="J18" s="156" t="s">
        <v>70</v>
      </c>
      <c r="K18" s="157" t="s">
        <v>24</v>
      </c>
      <c r="L18" s="198" t="s">
        <v>210</v>
      </c>
      <c r="M18" s="198" t="s">
        <v>219</v>
      </c>
      <c r="N18" s="198" t="s">
        <v>220</v>
      </c>
      <c r="O18" s="198" t="s">
        <v>221</v>
      </c>
      <c r="P18" s="198" t="s">
        <v>222</v>
      </c>
      <c r="Q18" s="198" t="s">
        <v>223</v>
      </c>
      <c r="R18" s="284" t="s">
        <v>224</v>
      </c>
      <c r="S18" s="284" t="s">
        <v>225</v>
      </c>
      <c r="T18" s="154">
        <v>3200000</v>
      </c>
      <c r="U18" s="154"/>
      <c r="V18" s="198" t="s">
        <v>231</v>
      </c>
      <c r="W18" s="151">
        <v>44700</v>
      </c>
      <c r="X18" s="198" t="s">
        <v>229</v>
      </c>
      <c r="Y18" s="118">
        <v>44720</v>
      </c>
    </row>
    <row r="19" spans="1:25" ht="189" customHeight="1">
      <c r="A19" s="11"/>
      <c r="B19" s="408"/>
      <c r="C19" s="396"/>
      <c r="D19" s="152"/>
      <c r="E19" s="153"/>
      <c r="F19" s="158"/>
      <c r="G19" s="155"/>
      <c r="H19" s="155"/>
      <c r="I19" s="159"/>
      <c r="J19" s="155"/>
      <c r="K19" s="157" t="s">
        <v>30</v>
      </c>
      <c r="L19" s="155"/>
      <c r="M19" s="155"/>
      <c r="N19" s="155"/>
      <c r="O19" s="155"/>
      <c r="P19" s="155"/>
      <c r="Q19" s="160"/>
      <c r="R19" s="155"/>
      <c r="S19" s="160"/>
      <c r="T19" s="155"/>
      <c r="U19" s="155"/>
      <c r="V19" s="155"/>
      <c r="W19" s="161"/>
      <c r="X19" s="155"/>
      <c r="Y19" s="162"/>
    </row>
    <row r="20" spans="1:25" ht="36" customHeight="1">
      <c r="A20" s="11"/>
      <c r="B20" s="332" t="s">
        <v>179</v>
      </c>
      <c r="C20" s="256"/>
      <c r="D20" s="163"/>
      <c r="E20" s="165"/>
      <c r="F20" s="166"/>
      <c r="G20" s="166"/>
      <c r="H20" s="166"/>
      <c r="I20" s="166"/>
      <c r="J20" s="167"/>
      <c r="K20" s="168"/>
      <c r="L20" s="169"/>
      <c r="M20" s="170"/>
      <c r="N20" s="164"/>
      <c r="O20" s="171"/>
      <c r="P20" s="163"/>
      <c r="Q20" s="172"/>
      <c r="R20" s="163"/>
      <c r="S20" s="172"/>
      <c r="T20" s="169"/>
      <c r="U20" s="172"/>
      <c r="V20" s="170"/>
      <c r="W20" s="166"/>
      <c r="X20" s="166"/>
      <c r="Y20" s="173"/>
    </row>
    <row r="21" spans="1:25" ht="18.75" customHeight="1">
      <c r="A21" s="11"/>
      <c r="B21" s="393" t="s">
        <v>326</v>
      </c>
      <c r="C21" s="395" t="s">
        <v>200</v>
      </c>
      <c r="D21" s="152" t="s">
        <v>67</v>
      </c>
      <c r="E21" s="153"/>
      <c r="F21" s="154">
        <v>10000000</v>
      </c>
      <c r="G21" s="155" t="s">
        <v>77</v>
      </c>
      <c r="H21" s="174" t="s">
        <v>69</v>
      </c>
      <c r="I21" s="156" t="s">
        <v>70</v>
      </c>
      <c r="J21" s="156" t="s">
        <v>70</v>
      </c>
      <c r="K21" s="157" t="s">
        <v>24</v>
      </c>
      <c r="L21" s="198" t="s">
        <v>211</v>
      </c>
      <c r="M21" s="116" t="s">
        <v>213</v>
      </c>
      <c r="N21" s="198" t="s">
        <v>214</v>
      </c>
      <c r="O21" s="198" t="s">
        <v>228</v>
      </c>
      <c r="P21" s="198" t="s">
        <v>216</v>
      </c>
      <c r="Q21" s="198" t="s">
        <v>207</v>
      </c>
      <c r="R21" s="284" t="s">
        <v>225</v>
      </c>
      <c r="S21" s="284" t="s">
        <v>227</v>
      </c>
      <c r="T21" s="154">
        <v>10000000</v>
      </c>
      <c r="U21" s="154"/>
      <c r="V21" s="198" t="s">
        <v>232</v>
      </c>
      <c r="W21" s="151">
        <v>44708</v>
      </c>
      <c r="X21" s="198" t="s">
        <v>229</v>
      </c>
      <c r="Y21" s="118">
        <v>44721</v>
      </c>
    </row>
    <row r="22" spans="1:25" ht="108" customHeight="1">
      <c r="A22" s="11"/>
      <c r="B22" s="394"/>
      <c r="C22" s="396"/>
      <c r="D22" s="152"/>
      <c r="E22" s="153"/>
      <c r="F22" s="158"/>
      <c r="G22" s="155"/>
      <c r="H22" s="155"/>
      <c r="I22" s="159"/>
      <c r="J22" s="155"/>
      <c r="K22" s="157" t="s">
        <v>30</v>
      </c>
      <c r="L22" s="155"/>
      <c r="M22" s="155"/>
      <c r="N22" s="155"/>
      <c r="O22" s="155"/>
      <c r="P22" s="155"/>
      <c r="Q22" s="160"/>
      <c r="R22" s="155"/>
      <c r="S22" s="160"/>
      <c r="T22" s="155"/>
      <c r="U22" s="155"/>
      <c r="V22" s="155"/>
      <c r="W22" s="161"/>
      <c r="X22" s="155"/>
      <c r="Y22" s="162"/>
    </row>
    <row r="23" spans="1:25" ht="40.5">
      <c r="A23" s="11"/>
      <c r="B23" s="334" t="s">
        <v>182</v>
      </c>
      <c r="C23" s="307"/>
      <c r="D23" s="163"/>
      <c r="E23" s="165"/>
      <c r="F23" s="166"/>
      <c r="G23" s="166"/>
      <c r="H23" s="166"/>
      <c r="I23" s="166"/>
      <c r="J23" s="167"/>
      <c r="K23" s="168"/>
      <c r="L23" s="169"/>
      <c r="M23" s="170"/>
      <c r="N23" s="164"/>
      <c r="O23" s="171"/>
      <c r="P23" s="163"/>
      <c r="Q23" s="172"/>
      <c r="R23" s="163"/>
      <c r="S23" s="172"/>
      <c r="T23" s="169"/>
      <c r="U23" s="172"/>
      <c r="V23" s="170"/>
      <c r="W23" s="166"/>
      <c r="X23" s="166"/>
      <c r="Y23" s="173"/>
    </row>
    <row r="24" spans="1:25" ht="20.25">
      <c r="A24" s="11"/>
      <c r="B24" s="393" t="s">
        <v>327</v>
      </c>
      <c r="C24" s="395" t="s">
        <v>201</v>
      </c>
      <c r="D24" s="152" t="s">
        <v>67</v>
      </c>
      <c r="E24" s="153"/>
      <c r="F24" s="154">
        <v>12000000</v>
      </c>
      <c r="G24" s="155" t="s">
        <v>77</v>
      </c>
      <c r="H24" s="174" t="s">
        <v>69</v>
      </c>
      <c r="I24" s="156" t="s">
        <v>70</v>
      </c>
      <c r="J24" s="156" t="s">
        <v>70</v>
      </c>
      <c r="K24" s="157" t="s">
        <v>24</v>
      </c>
      <c r="L24" s="198" t="s">
        <v>212</v>
      </c>
      <c r="M24" s="132">
        <v>44608</v>
      </c>
      <c r="N24" s="198" t="s">
        <v>204</v>
      </c>
      <c r="O24" s="198" t="s">
        <v>233</v>
      </c>
      <c r="P24" s="198" t="s">
        <v>234</v>
      </c>
      <c r="Q24" s="198" t="s">
        <v>217</v>
      </c>
      <c r="R24" s="284" t="s">
        <v>190</v>
      </c>
      <c r="S24" s="284" t="s">
        <v>231</v>
      </c>
      <c r="T24" s="154">
        <v>12000000</v>
      </c>
      <c r="U24" s="154"/>
      <c r="V24" s="198" t="s">
        <v>232</v>
      </c>
      <c r="W24" s="151">
        <v>44708</v>
      </c>
      <c r="X24" s="198" t="s">
        <v>229</v>
      </c>
      <c r="Y24" s="118">
        <v>44721</v>
      </c>
    </row>
    <row r="25" spans="1:25" ht="128.25" customHeight="1">
      <c r="A25" s="11"/>
      <c r="B25" s="394"/>
      <c r="C25" s="396"/>
      <c r="D25" s="152"/>
      <c r="E25" s="153"/>
      <c r="F25" s="158"/>
      <c r="G25" s="155"/>
      <c r="H25" s="155"/>
      <c r="I25" s="159"/>
      <c r="J25" s="155"/>
      <c r="K25" s="157" t="s">
        <v>30</v>
      </c>
      <c r="L25" s="155"/>
      <c r="M25" s="155"/>
      <c r="N25" s="155"/>
      <c r="O25" s="155"/>
      <c r="P25" s="155"/>
      <c r="Q25" s="160"/>
      <c r="R25" s="155"/>
      <c r="S25" s="160"/>
      <c r="T25" s="155"/>
      <c r="U25" s="155"/>
      <c r="V25" s="155"/>
      <c r="W25" s="161"/>
      <c r="X25" s="155"/>
      <c r="Y25" s="162"/>
    </row>
    <row r="26" spans="1:25" ht="44.25" customHeight="1">
      <c r="A26" s="11"/>
      <c r="B26" s="334" t="s">
        <v>196</v>
      </c>
      <c r="C26" s="307"/>
      <c r="D26" s="163"/>
      <c r="E26" s="165"/>
      <c r="F26" s="166"/>
      <c r="G26" s="166"/>
      <c r="H26" s="166"/>
      <c r="I26" s="166"/>
      <c r="J26" s="167"/>
      <c r="K26" s="168"/>
      <c r="L26" s="169"/>
      <c r="M26" s="170"/>
      <c r="N26" s="164"/>
      <c r="O26" s="171"/>
      <c r="P26" s="163"/>
      <c r="Q26" s="172"/>
      <c r="R26" s="163"/>
      <c r="S26" s="172"/>
      <c r="T26" s="169"/>
      <c r="U26" s="172"/>
      <c r="V26" s="170"/>
      <c r="W26" s="166"/>
      <c r="X26" s="166"/>
      <c r="Y26" s="173"/>
    </row>
    <row r="27" spans="1:25" ht="20.25" customHeight="1">
      <c r="A27" s="11"/>
      <c r="B27" s="393" t="s">
        <v>329</v>
      </c>
      <c r="C27" s="395" t="s">
        <v>328</v>
      </c>
      <c r="D27" s="152" t="s">
        <v>67</v>
      </c>
      <c r="E27" s="153"/>
      <c r="F27" s="154">
        <v>2000000</v>
      </c>
      <c r="G27" s="155" t="s">
        <v>154</v>
      </c>
      <c r="H27" s="254" t="s">
        <v>69</v>
      </c>
      <c r="I27" s="319" t="s">
        <v>70</v>
      </c>
      <c r="J27" s="319" t="s">
        <v>70</v>
      </c>
      <c r="K27" s="157" t="s">
        <v>24</v>
      </c>
      <c r="L27" s="318" t="s">
        <v>212</v>
      </c>
      <c r="M27" s="132">
        <v>44608</v>
      </c>
      <c r="N27" s="318" t="s">
        <v>204</v>
      </c>
      <c r="O27" s="318" t="s">
        <v>233</v>
      </c>
      <c r="P27" s="318" t="s">
        <v>234</v>
      </c>
      <c r="Q27" s="318" t="s">
        <v>217</v>
      </c>
      <c r="R27" s="318" t="s">
        <v>190</v>
      </c>
      <c r="S27" s="318" t="s">
        <v>231</v>
      </c>
      <c r="T27" s="154">
        <v>2000000</v>
      </c>
      <c r="U27" s="154"/>
      <c r="V27" s="318" t="s">
        <v>232</v>
      </c>
      <c r="W27" s="151">
        <v>44708</v>
      </c>
      <c r="X27" s="318" t="s">
        <v>229</v>
      </c>
      <c r="Y27" s="118">
        <v>44721</v>
      </c>
    </row>
    <row r="28" spans="1:25" ht="108" customHeight="1">
      <c r="A28" s="11"/>
      <c r="B28" s="394"/>
      <c r="C28" s="396"/>
      <c r="D28" s="152"/>
      <c r="E28" s="153"/>
      <c r="F28" s="158"/>
      <c r="G28" s="155"/>
      <c r="H28" s="155"/>
      <c r="I28" s="159"/>
      <c r="J28" s="155"/>
      <c r="K28" s="157" t="s">
        <v>30</v>
      </c>
      <c r="L28" s="155"/>
      <c r="M28" s="155"/>
      <c r="N28" s="155"/>
      <c r="O28" s="155"/>
      <c r="P28" s="155"/>
      <c r="Q28" s="160"/>
      <c r="R28" s="155"/>
      <c r="S28" s="160"/>
      <c r="T28" s="155"/>
      <c r="U28" s="155"/>
      <c r="V28" s="155"/>
      <c r="W28" s="161"/>
      <c r="X28" s="155"/>
      <c r="Y28" s="162"/>
    </row>
    <row r="29" spans="1:25" ht="40.5">
      <c r="A29" s="11"/>
      <c r="B29" s="334" t="s">
        <v>337</v>
      </c>
      <c r="C29" s="307"/>
      <c r="D29" s="163"/>
      <c r="E29" s="165"/>
      <c r="F29" s="166"/>
      <c r="G29" s="166"/>
      <c r="H29" s="166"/>
      <c r="I29" s="166"/>
      <c r="J29" s="167"/>
      <c r="K29" s="168"/>
      <c r="L29" s="169"/>
      <c r="M29" s="170"/>
      <c r="N29" s="164"/>
      <c r="O29" s="171"/>
      <c r="P29" s="163"/>
      <c r="Q29" s="172"/>
      <c r="R29" s="163"/>
      <c r="S29" s="172"/>
      <c r="T29" s="169"/>
      <c r="U29" s="172"/>
      <c r="V29" s="170"/>
      <c r="W29" s="166"/>
      <c r="X29" s="166"/>
      <c r="Y29" s="173"/>
    </row>
    <row r="30" spans="1:25" ht="20.25">
      <c r="A30" s="11"/>
      <c r="B30" s="393" t="s">
        <v>339</v>
      </c>
      <c r="C30" s="395" t="s">
        <v>338</v>
      </c>
      <c r="D30" s="152" t="s">
        <v>67</v>
      </c>
      <c r="E30" s="153"/>
      <c r="F30" s="154">
        <v>2500000</v>
      </c>
      <c r="G30" s="155" t="s">
        <v>154</v>
      </c>
      <c r="H30" s="254" t="s">
        <v>69</v>
      </c>
      <c r="I30" s="319" t="s">
        <v>70</v>
      </c>
      <c r="J30" s="319" t="s">
        <v>70</v>
      </c>
      <c r="K30" s="157" t="s">
        <v>24</v>
      </c>
      <c r="L30" s="324" t="s">
        <v>212</v>
      </c>
      <c r="M30" s="132">
        <v>44608</v>
      </c>
      <c r="N30" s="324" t="s">
        <v>204</v>
      </c>
      <c r="O30" s="324" t="s">
        <v>233</v>
      </c>
      <c r="P30" s="324" t="s">
        <v>234</v>
      </c>
      <c r="Q30" s="324" t="s">
        <v>217</v>
      </c>
      <c r="R30" s="324" t="s">
        <v>190</v>
      </c>
      <c r="S30" s="324" t="s">
        <v>231</v>
      </c>
      <c r="T30" s="154">
        <v>2500000</v>
      </c>
      <c r="U30" s="154"/>
      <c r="V30" s="324" t="s">
        <v>232</v>
      </c>
      <c r="W30" s="151">
        <v>44708</v>
      </c>
      <c r="X30" s="324" t="s">
        <v>229</v>
      </c>
      <c r="Y30" s="118">
        <v>44721</v>
      </c>
    </row>
    <row r="31" spans="1:25" ht="46.5" customHeight="1">
      <c r="A31" s="11"/>
      <c r="B31" s="394"/>
      <c r="C31" s="396"/>
      <c r="D31" s="152"/>
      <c r="E31" s="153"/>
      <c r="F31" s="158"/>
      <c r="G31" s="155"/>
      <c r="H31" s="155"/>
      <c r="I31" s="159"/>
      <c r="J31" s="155"/>
      <c r="K31" s="157" t="s">
        <v>30</v>
      </c>
      <c r="L31" s="155"/>
      <c r="M31" s="155"/>
      <c r="N31" s="155"/>
      <c r="O31" s="155"/>
      <c r="P31" s="155"/>
      <c r="Q31" s="160"/>
      <c r="R31" s="155"/>
      <c r="S31" s="160"/>
      <c r="T31" s="155"/>
      <c r="U31" s="155"/>
      <c r="V31" s="155"/>
      <c r="W31" s="161"/>
      <c r="X31" s="155"/>
      <c r="Y31" s="162"/>
    </row>
    <row r="32" spans="1:25" ht="21">
      <c r="A32" s="11"/>
      <c r="B32" s="364"/>
      <c r="C32" s="365"/>
      <c r="D32" s="166" t="s">
        <v>158</v>
      </c>
      <c r="E32" s="165"/>
      <c r="F32" s="166"/>
      <c r="G32" s="166"/>
      <c r="H32" s="166"/>
      <c r="I32" s="166"/>
      <c r="J32" s="166"/>
      <c r="K32" s="3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367"/>
    </row>
    <row r="33" spans="1:25" ht="21">
      <c r="A33" s="11"/>
      <c r="B33" s="368" t="s">
        <v>31</v>
      </c>
      <c r="C33" s="175"/>
      <c r="D33" s="176"/>
      <c r="E33" s="369"/>
      <c r="F33" s="370">
        <f>SUM(F11:F32)</f>
        <v>91700000</v>
      </c>
      <c r="G33" s="370"/>
      <c r="H33" s="176"/>
      <c r="I33" s="371"/>
      <c r="J33" s="175"/>
      <c r="K33" s="372" t="s">
        <v>24</v>
      </c>
      <c r="L33" s="175"/>
      <c r="M33" s="175"/>
      <c r="N33" s="175"/>
      <c r="O33" s="175"/>
      <c r="P33" s="175"/>
      <c r="Q33" s="175"/>
      <c r="R33" s="175"/>
      <c r="S33" s="175"/>
      <c r="T33" s="373">
        <f>SUM(T11:T32)</f>
        <v>91700000</v>
      </c>
      <c r="U33" s="373"/>
      <c r="V33" s="175"/>
      <c r="W33" s="175"/>
      <c r="X33" s="176"/>
      <c r="Y33" s="374"/>
    </row>
    <row r="34" spans="1:25" ht="21">
      <c r="A34" s="11"/>
      <c r="B34" s="375"/>
      <c r="C34" s="375"/>
      <c r="D34" s="376"/>
      <c r="E34" s="369"/>
      <c r="F34" s="370"/>
      <c r="G34" s="370"/>
      <c r="H34" s="376"/>
      <c r="I34" s="371"/>
      <c r="J34" s="375"/>
      <c r="K34" s="372" t="s">
        <v>30</v>
      </c>
      <c r="L34" s="375"/>
      <c r="M34" s="375"/>
      <c r="N34" s="375"/>
      <c r="O34" s="375"/>
      <c r="P34" s="375"/>
      <c r="Q34" s="375"/>
      <c r="R34" s="375"/>
      <c r="S34" s="375"/>
      <c r="T34" s="373"/>
      <c r="U34" s="373"/>
      <c r="V34" s="375"/>
      <c r="W34" s="375"/>
      <c r="X34" s="376"/>
      <c r="Y34" s="374"/>
    </row>
    <row r="35" spans="2:23" ht="15.75">
      <c r="B35" s="39"/>
      <c r="C35" s="39"/>
      <c r="D35" s="39"/>
      <c r="E35" s="39" t="s">
        <v>73</v>
      </c>
      <c r="F35" s="39"/>
      <c r="G35" s="39"/>
      <c r="H35" s="39"/>
      <c r="I35" s="39"/>
      <c r="J35" s="39"/>
      <c r="K35" s="39"/>
      <c r="L35" s="39"/>
      <c r="M35" s="39"/>
      <c r="N35" s="39"/>
      <c r="O35" s="39" t="s">
        <v>72</v>
      </c>
      <c r="P35" s="39"/>
      <c r="Q35" s="39"/>
      <c r="R35" s="39"/>
      <c r="S35" s="39"/>
      <c r="T35" s="39"/>
      <c r="U35" s="39"/>
      <c r="V35" s="39"/>
      <c r="W35" s="39"/>
    </row>
    <row r="36" spans="2:23" ht="15.7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2:23" ht="15.7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40" ht="15">
      <c r="I40" t="s">
        <v>66</v>
      </c>
    </row>
    <row r="42" ht="15">
      <c r="C42" t="s">
        <v>72</v>
      </c>
    </row>
    <row r="332" ht="15">
      <c r="B332" t="s">
        <v>323</v>
      </c>
    </row>
  </sheetData>
  <sheetProtection/>
  <mergeCells count="20">
    <mergeCell ref="P6:Q6"/>
    <mergeCell ref="B24:B25"/>
    <mergeCell ref="C24:C25"/>
    <mergeCell ref="C11:C12"/>
    <mergeCell ref="C18:C19"/>
    <mergeCell ref="D6:J6"/>
    <mergeCell ref="B11:B12"/>
    <mergeCell ref="L6:O6"/>
    <mergeCell ref="B14:B16"/>
    <mergeCell ref="B18:B19"/>
    <mergeCell ref="B30:B31"/>
    <mergeCell ref="C30:C31"/>
    <mergeCell ref="B27:B28"/>
    <mergeCell ref="C27:C28"/>
    <mergeCell ref="T6:Y6"/>
    <mergeCell ref="B21:B22"/>
    <mergeCell ref="R6:S6"/>
    <mergeCell ref="K6:K7"/>
    <mergeCell ref="C21:C22"/>
    <mergeCell ref="C14:C16"/>
  </mergeCells>
  <printOptions/>
  <pageMargins left="1.47" right="0.24" top="0.75" bottom="0.75" header="0.28" footer="0.3"/>
  <pageSetup horizontalDpi="600" verticalDpi="600" orientation="landscape" paperSize="5" scale="50" r:id="rId1"/>
  <rowBreaks count="2" manualBreakCount="2">
    <brk id="12" max="24" man="1"/>
    <brk id="2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85" zoomScaleNormal="70" zoomScaleSheetLayoutView="85" zoomScalePageLayoutView="0" workbookViewId="0" topLeftCell="A49">
      <selection activeCell="B25" sqref="B25:B26"/>
    </sheetView>
  </sheetViews>
  <sheetFormatPr defaultColWidth="9.140625" defaultRowHeight="15"/>
  <cols>
    <col min="1" max="1" width="3.00390625" style="19" customWidth="1"/>
    <col min="2" max="2" width="34.00390625" style="19" customWidth="1"/>
    <col min="3" max="3" width="12.57421875" style="19" customWidth="1"/>
    <col min="4" max="4" width="5.57421875" style="19" customWidth="1"/>
    <col min="5" max="5" width="7.28125" style="19" customWidth="1"/>
    <col min="6" max="6" width="20.7109375" style="19" customWidth="1"/>
    <col min="7" max="7" width="7.57421875" style="19" customWidth="1"/>
    <col min="8" max="10" width="8.7109375" style="19" customWidth="1"/>
    <col min="11" max="11" width="8.57421875" style="19" customWidth="1"/>
    <col min="12" max="12" width="10.421875" style="19" customWidth="1"/>
    <col min="13" max="13" width="10.28125" style="19" customWidth="1"/>
    <col min="14" max="14" width="12.8515625" style="19" customWidth="1"/>
    <col min="15" max="15" width="11.8515625" style="19" customWidth="1"/>
    <col min="16" max="16" width="10.8515625" style="19" customWidth="1"/>
    <col min="17" max="17" width="13.00390625" style="19" customWidth="1"/>
    <col min="18" max="19" width="9.8515625" style="19" customWidth="1"/>
    <col min="20" max="21" width="10.8515625" style="19" customWidth="1"/>
    <col min="22" max="22" width="19.28125" style="19" customWidth="1"/>
    <col min="23" max="23" width="12.00390625" style="19" customWidth="1"/>
    <col min="24" max="24" width="12.8515625" style="19" customWidth="1"/>
    <col min="25" max="25" width="11.00390625" style="19" customWidth="1"/>
    <col min="26" max="26" width="10.421875" style="19" customWidth="1"/>
    <col min="27" max="27" width="11.140625" style="19" customWidth="1"/>
    <col min="28" max="16384" width="9.140625" style="19" customWidth="1"/>
  </cols>
  <sheetData>
    <row r="1" spans="2:16" ht="36" customHeight="1">
      <c r="B1" s="17" t="s">
        <v>192</v>
      </c>
      <c r="C1" s="17"/>
      <c r="D1" s="17"/>
      <c r="E1" s="17"/>
      <c r="F1" s="36"/>
      <c r="G1" s="1"/>
      <c r="H1" s="1"/>
      <c r="P1" s="19" t="s">
        <v>72</v>
      </c>
    </row>
    <row r="2" spans="2:8" ht="26.25" customHeight="1">
      <c r="B2" s="18" t="s">
        <v>65</v>
      </c>
      <c r="C2" s="18"/>
      <c r="D2" s="18"/>
      <c r="E2" s="36"/>
      <c r="F2" s="18"/>
      <c r="G2" s="2"/>
      <c r="H2" s="2"/>
    </row>
    <row r="3" spans="2:11" ht="27" customHeight="1">
      <c r="B3" s="18" t="s">
        <v>180</v>
      </c>
      <c r="C3" s="18">
        <v>2022</v>
      </c>
      <c r="D3" s="18"/>
      <c r="E3" s="36"/>
      <c r="F3" s="18"/>
      <c r="G3" s="2"/>
      <c r="H3" s="2"/>
      <c r="J3" s="88"/>
      <c r="K3" s="19" t="s">
        <v>72</v>
      </c>
    </row>
    <row r="4" ht="1.5" customHeight="1" thickBot="1"/>
    <row r="5" spans="1:27" s="39" customFormat="1" ht="30.75" customHeight="1" thickBot="1">
      <c r="A5" s="282">
        <v>1</v>
      </c>
      <c r="B5" s="328"/>
      <c r="C5" s="89"/>
      <c r="D5" s="412" t="s">
        <v>2</v>
      </c>
      <c r="E5" s="413"/>
      <c r="F5" s="413"/>
      <c r="G5" s="413"/>
      <c r="H5" s="413"/>
      <c r="I5" s="413"/>
      <c r="J5" s="414"/>
      <c r="K5" s="422"/>
      <c r="L5" s="412" t="s">
        <v>62</v>
      </c>
      <c r="M5" s="413"/>
      <c r="N5" s="413"/>
      <c r="O5" s="414"/>
      <c r="P5" s="428" t="s">
        <v>63</v>
      </c>
      <c r="Q5" s="424"/>
      <c r="R5" s="288"/>
      <c r="S5" s="411" t="s">
        <v>168</v>
      </c>
      <c r="T5" s="424" t="s">
        <v>159</v>
      </c>
      <c r="U5" s="425"/>
      <c r="V5" s="421" t="s">
        <v>64</v>
      </c>
      <c r="W5" s="421"/>
      <c r="X5" s="413"/>
      <c r="Y5" s="413"/>
      <c r="Z5" s="413"/>
      <c r="AA5" s="414"/>
    </row>
    <row r="6" spans="1:27" s="87" customFormat="1" ht="84.75" customHeight="1" thickBot="1">
      <c r="A6" s="335"/>
      <c r="B6" s="101" t="s">
        <v>4</v>
      </c>
      <c r="C6" s="95" t="s">
        <v>5</v>
      </c>
      <c r="D6" s="96" t="s">
        <v>167</v>
      </c>
      <c r="E6" s="97" t="s">
        <v>7</v>
      </c>
      <c r="F6" s="97" t="s">
        <v>8</v>
      </c>
      <c r="G6" s="97" t="s">
        <v>9</v>
      </c>
      <c r="H6" s="97" t="s">
        <v>10</v>
      </c>
      <c r="I6" s="97" t="s">
        <v>11</v>
      </c>
      <c r="J6" s="98" t="s">
        <v>12</v>
      </c>
      <c r="K6" s="423"/>
      <c r="L6" s="96" t="s">
        <v>13</v>
      </c>
      <c r="M6" s="97" t="s">
        <v>14</v>
      </c>
      <c r="N6" s="97" t="s">
        <v>15</v>
      </c>
      <c r="O6" s="98" t="s">
        <v>16</v>
      </c>
      <c r="P6" s="99" t="s">
        <v>17</v>
      </c>
      <c r="Q6" s="100" t="s">
        <v>18</v>
      </c>
      <c r="R6" s="295" t="s">
        <v>169</v>
      </c>
      <c r="S6" s="411"/>
      <c r="T6" s="296" t="s">
        <v>160</v>
      </c>
      <c r="U6" s="291" t="s">
        <v>161</v>
      </c>
      <c r="V6" s="283" t="s">
        <v>19</v>
      </c>
      <c r="W6" s="295" t="s">
        <v>163</v>
      </c>
      <c r="X6" s="101" t="s">
        <v>20</v>
      </c>
      <c r="Y6" s="97" t="s">
        <v>21</v>
      </c>
      <c r="Z6" s="97" t="s">
        <v>22</v>
      </c>
      <c r="AA6" s="98" t="s">
        <v>23</v>
      </c>
    </row>
    <row r="7" spans="1:27" s="39" customFormat="1" ht="19.5" customHeight="1">
      <c r="A7" s="282"/>
      <c r="B7" s="329"/>
      <c r="C7" s="40"/>
      <c r="D7" s="41"/>
      <c r="E7" s="42"/>
      <c r="F7" s="42">
        <v>0</v>
      </c>
      <c r="G7" s="42">
        <v>0</v>
      </c>
      <c r="H7" s="42"/>
      <c r="I7" s="43"/>
      <c r="J7" s="44"/>
      <c r="K7" s="45" t="s">
        <v>24</v>
      </c>
      <c r="L7" s="46" t="s">
        <v>25</v>
      </c>
      <c r="M7" s="47" t="s">
        <v>26</v>
      </c>
      <c r="N7" s="48" t="s">
        <v>26</v>
      </c>
      <c r="O7" s="49" t="s">
        <v>27</v>
      </c>
      <c r="P7" s="47" t="s">
        <v>26</v>
      </c>
      <c r="Q7" s="50" t="s">
        <v>26</v>
      </c>
      <c r="R7" s="299" t="s">
        <v>39</v>
      </c>
      <c r="S7" s="298" t="s">
        <v>24</v>
      </c>
      <c r="T7" s="52" t="s">
        <v>26</v>
      </c>
      <c r="U7" s="50" t="s">
        <v>26</v>
      </c>
      <c r="V7" s="51">
        <v>0</v>
      </c>
      <c r="W7" s="292"/>
      <c r="X7" s="52" t="s">
        <v>28</v>
      </c>
      <c r="Y7" s="48" t="s">
        <v>29</v>
      </c>
      <c r="Z7" s="48"/>
      <c r="AA7" s="53"/>
    </row>
    <row r="8" spans="1:27" s="39" customFormat="1" ht="13.5" customHeight="1">
      <c r="A8" s="282"/>
      <c r="B8" s="337"/>
      <c r="C8" s="3"/>
      <c r="D8" s="4"/>
      <c r="E8" s="5"/>
      <c r="F8" s="6"/>
      <c r="G8" s="6"/>
      <c r="H8" s="6"/>
      <c r="I8" s="6"/>
      <c r="J8" s="7"/>
      <c r="K8" s="38" t="s">
        <v>30</v>
      </c>
      <c r="L8" s="30"/>
      <c r="M8" s="12"/>
      <c r="N8" s="3"/>
      <c r="O8" s="54"/>
      <c r="P8" s="4"/>
      <c r="Q8" s="55"/>
      <c r="R8" s="6"/>
      <c r="S8" s="298" t="s">
        <v>30</v>
      </c>
      <c r="T8" s="12"/>
      <c r="U8" s="55"/>
      <c r="V8" s="30"/>
      <c r="W8" s="55"/>
      <c r="X8" s="12"/>
      <c r="Y8" s="6"/>
      <c r="Z8" s="6"/>
      <c r="AA8" s="56"/>
    </row>
    <row r="9" spans="1:27" s="39" customFormat="1" ht="42" customHeight="1">
      <c r="A9" s="282"/>
      <c r="B9" s="338" t="s">
        <v>175</v>
      </c>
      <c r="C9" s="124"/>
      <c r="D9" s="123"/>
      <c r="E9" s="61"/>
      <c r="F9" s="60"/>
      <c r="G9" s="60"/>
      <c r="H9" s="60"/>
      <c r="I9" s="60"/>
      <c r="J9" s="125"/>
      <c r="K9" s="126"/>
      <c r="L9" s="127"/>
      <c r="M9" s="128"/>
      <c r="N9" s="124"/>
      <c r="O9" s="129"/>
      <c r="P9" s="123"/>
      <c r="Q9" s="130"/>
      <c r="R9" s="60"/>
      <c r="S9" s="126"/>
      <c r="T9" s="123"/>
      <c r="U9" s="130"/>
      <c r="V9" s="127"/>
      <c r="W9" s="130"/>
      <c r="X9" s="128"/>
      <c r="Y9" s="60"/>
      <c r="Z9" s="60"/>
      <c r="AA9" s="131"/>
    </row>
    <row r="10" spans="1:27" s="39" customFormat="1" ht="32.25" customHeight="1">
      <c r="A10" s="282"/>
      <c r="B10" s="430" t="s">
        <v>310</v>
      </c>
      <c r="C10" s="409" t="s">
        <v>235</v>
      </c>
      <c r="D10" s="112"/>
      <c r="E10" s="63"/>
      <c r="F10" s="113">
        <v>30000000</v>
      </c>
      <c r="G10" s="114" t="s">
        <v>77</v>
      </c>
      <c r="H10" s="150" t="s">
        <v>69</v>
      </c>
      <c r="I10" s="149" t="s">
        <v>70</v>
      </c>
      <c r="J10" s="149" t="s">
        <v>71</v>
      </c>
      <c r="K10" s="115" t="s">
        <v>24</v>
      </c>
      <c r="L10" s="302" t="s">
        <v>275</v>
      </c>
      <c r="M10" s="300">
        <v>44588</v>
      </c>
      <c r="N10" s="132">
        <v>44602</v>
      </c>
      <c r="O10" s="301" t="s">
        <v>283</v>
      </c>
      <c r="P10" s="302" t="s">
        <v>221</v>
      </c>
      <c r="Q10" s="302" t="s">
        <v>222</v>
      </c>
      <c r="R10" s="284" t="s">
        <v>284</v>
      </c>
      <c r="S10" s="115" t="s">
        <v>24</v>
      </c>
      <c r="T10" s="284" t="s">
        <v>206</v>
      </c>
      <c r="U10" s="284" t="s">
        <v>273</v>
      </c>
      <c r="V10" s="113">
        <v>30000000</v>
      </c>
      <c r="W10" s="113"/>
      <c r="X10" s="302" t="s">
        <v>285</v>
      </c>
      <c r="Y10" s="151">
        <v>44685</v>
      </c>
      <c r="Z10" s="302" t="s">
        <v>280</v>
      </c>
      <c r="AA10" s="118">
        <v>44706</v>
      </c>
    </row>
    <row r="11" spans="1:27" s="39" customFormat="1" ht="315.75" customHeight="1">
      <c r="A11" s="282"/>
      <c r="B11" s="430"/>
      <c r="C11" s="410"/>
      <c r="D11" s="112"/>
      <c r="E11" s="63"/>
      <c r="F11" s="119"/>
      <c r="G11" s="114"/>
      <c r="H11" s="114"/>
      <c r="I11" s="120"/>
      <c r="J11" s="114"/>
      <c r="K11" s="115" t="s">
        <v>30</v>
      </c>
      <c r="L11" s="114"/>
      <c r="M11" s="114"/>
      <c r="N11" s="114"/>
      <c r="O11" s="114"/>
      <c r="P11" s="114" t="s">
        <v>66</v>
      </c>
      <c r="Q11" s="297"/>
      <c r="R11" s="121"/>
      <c r="S11" s="115" t="s">
        <v>30</v>
      </c>
      <c r="T11" s="114"/>
      <c r="U11" s="121"/>
      <c r="V11" s="114"/>
      <c r="W11" s="114"/>
      <c r="X11" s="114"/>
      <c r="Y11" s="117"/>
      <c r="Z11" s="114"/>
      <c r="AA11" s="122"/>
    </row>
    <row r="12" spans="1:27" s="39" customFormat="1" ht="34.5" customHeight="1">
      <c r="A12" s="282"/>
      <c r="B12" s="339" t="s">
        <v>170</v>
      </c>
      <c r="C12" s="305"/>
      <c r="D12" s="123"/>
      <c r="E12" s="61"/>
      <c r="F12" s="60"/>
      <c r="G12" s="60"/>
      <c r="H12" s="60"/>
      <c r="I12" s="60"/>
      <c r="J12" s="125"/>
      <c r="K12" s="126"/>
      <c r="L12" s="127"/>
      <c r="M12" s="128"/>
      <c r="N12" s="124"/>
      <c r="O12" s="129"/>
      <c r="P12" s="123"/>
      <c r="Q12" s="130"/>
      <c r="R12" s="60"/>
      <c r="S12" s="126"/>
      <c r="T12" s="123"/>
      <c r="U12" s="130"/>
      <c r="V12" s="127"/>
      <c r="W12" s="130"/>
      <c r="X12" s="128"/>
      <c r="Y12" s="60"/>
      <c r="Z12" s="60"/>
      <c r="AA12" s="131"/>
    </row>
    <row r="13" spans="1:27" s="39" customFormat="1" ht="32.25" customHeight="1">
      <c r="A13" s="282"/>
      <c r="B13" s="432" t="s">
        <v>311</v>
      </c>
      <c r="C13" s="409" t="s">
        <v>236</v>
      </c>
      <c r="D13" s="112"/>
      <c r="E13" s="63"/>
      <c r="F13" s="113">
        <v>90000000</v>
      </c>
      <c r="G13" s="114" t="s">
        <v>74</v>
      </c>
      <c r="H13" s="150" t="s">
        <v>69</v>
      </c>
      <c r="I13" s="149" t="s">
        <v>70</v>
      </c>
      <c r="J13" s="149" t="s">
        <v>70</v>
      </c>
      <c r="K13" s="115" t="s">
        <v>24</v>
      </c>
      <c r="L13" s="302" t="s">
        <v>286</v>
      </c>
      <c r="M13" s="302" t="s">
        <v>212</v>
      </c>
      <c r="N13" s="302" t="s">
        <v>213</v>
      </c>
      <c r="O13" s="302" t="s">
        <v>214</v>
      </c>
      <c r="P13" s="302" t="s">
        <v>215</v>
      </c>
      <c r="Q13" s="302" t="s">
        <v>216</v>
      </c>
      <c r="R13" s="284" t="s">
        <v>206</v>
      </c>
      <c r="S13" s="115" t="s">
        <v>24</v>
      </c>
      <c r="T13" s="302" t="s">
        <v>287</v>
      </c>
      <c r="U13" s="302" t="s">
        <v>217</v>
      </c>
      <c r="V13" s="113">
        <v>90000000</v>
      </c>
      <c r="W13" s="113"/>
      <c r="X13" s="302" t="s">
        <v>226</v>
      </c>
      <c r="Y13" s="151">
        <v>44693</v>
      </c>
      <c r="Z13" s="302" t="s">
        <v>230</v>
      </c>
      <c r="AA13" s="118">
        <v>44707</v>
      </c>
    </row>
    <row r="14" spans="1:27" s="39" customFormat="1" ht="304.5" customHeight="1">
      <c r="A14" s="282"/>
      <c r="B14" s="433"/>
      <c r="C14" s="410"/>
      <c r="D14" s="112" t="s">
        <v>181</v>
      </c>
      <c r="E14" s="63"/>
      <c r="F14" s="119"/>
      <c r="G14" s="114"/>
      <c r="H14" s="114"/>
      <c r="I14" s="120"/>
      <c r="J14" s="114"/>
      <c r="K14" s="115" t="s">
        <v>30</v>
      </c>
      <c r="L14" s="114"/>
      <c r="M14" s="114"/>
      <c r="N14" s="114"/>
      <c r="O14" s="114"/>
      <c r="P14" s="114"/>
      <c r="Q14" s="297">
        <v>1</v>
      </c>
      <c r="R14" s="121"/>
      <c r="S14" s="115" t="s">
        <v>30</v>
      </c>
      <c r="T14" s="114"/>
      <c r="U14" s="121"/>
      <c r="V14" s="114"/>
      <c r="W14" s="114"/>
      <c r="X14" s="114"/>
      <c r="Y14" s="117"/>
      <c r="Z14" s="114"/>
      <c r="AA14" s="122"/>
    </row>
    <row r="15" spans="1:27" s="39" customFormat="1" ht="42" customHeight="1">
      <c r="A15" s="282"/>
      <c r="B15" s="339" t="s">
        <v>171</v>
      </c>
      <c r="C15" s="305"/>
      <c r="D15" s="123"/>
      <c r="E15" s="61"/>
      <c r="F15" s="60"/>
      <c r="G15" s="60"/>
      <c r="H15" s="60"/>
      <c r="I15" s="60"/>
      <c r="J15" s="125"/>
      <c r="K15" s="126"/>
      <c r="L15" s="127"/>
      <c r="M15" s="128"/>
      <c r="N15" s="124"/>
      <c r="O15" s="129"/>
      <c r="P15" s="123"/>
      <c r="Q15" s="130"/>
      <c r="R15" s="60"/>
      <c r="S15" s="126"/>
      <c r="T15" s="123"/>
      <c r="U15" s="130"/>
      <c r="V15" s="127"/>
      <c r="W15" s="130"/>
      <c r="X15" s="128"/>
      <c r="Y15" s="60"/>
      <c r="Z15" s="60"/>
      <c r="AA15" s="131"/>
    </row>
    <row r="16" spans="1:27" s="39" customFormat="1" ht="39" customHeight="1">
      <c r="A16" s="282"/>
      <c r="B16" s="434" t="s">
        <v>312</v>
      </c>
      <c r="C16" s="409" t="s">
        <v>237</v>
      </c>
      <c r="D16" s="112"/>
      <c r="E16" s="63"/>
      <c r="F16" s="113">
        <v>80000000</v>
      </c>
      <c r="G16" s="114" t="s">
        <v>74</v>
      </c>
      <c r="H16" s="150" t="s">
        <v>69</v>
      </c>
      <c r="I16" s="149" t="s">
        <v>70</v>
      </c>
      <c r="J16" s="149" t="s">
        <v>70</v>
      </c>
      <c r="K16" s="115" t="s">
        <v>24</v>
      </c>
      <c r="L16" s="302" t="s">
        <v>288</v>
      </c>
      <c r="M16" s="302" t="s">
        <v>219</v>
      </c>
      <c r="N16" s="302" t="s">
        <v>220</v>
      </c>
      <c r="O16" s="302" t="s">
        <v>221</v>
      </c>
      <c r="P16" s="302" t="s">
        <v>222</v>
      </c>
      <c r="Q16" s="302" t="s">
        <v>223</v>
      </c>
      <c r="R16" s="302" t="s">
        <v>217</v>
      </c>
      <c r="S16" s="115" t="s">
        <v>24</v>
      </c>
      <c r="T16" s="302" t="s">
        <v>285</v>
      </c>
      <c r="U16" s="302" t="s">
        <v>224</v>
      </c>
      <c r="V16" s="113">
        <v>80000000</v>
      </c>
      <c r="W16" s="113"/>
      <c r="X16" s="302" t="s">
        <v>296</v>
      </c>
      <c r="Y16" s="151">
        <v>44700</v>
      </c>
      <c r="Z16" s="302" t="s">
        <v>229</v>
      </c>
      <c r="AA16" s="118">
        <v>44721</v>
      </c>
    </row>
    <row r="17" spans="1:27" s="39" customFormat="1" ht="54" customHeight="1">
      <c r="A17" s="282"/>
      <c r="B17" s="435"/>
      <c r="C17" s="410"/>
      <c r="D17" s="112"/>
      <c r="E17" s="63"/>
      <c r="F17" s="119"/>
      <c r="G17" s="114"/>
      <c r="H17" s="114"/>
      <c r="I17" s="120"/>
      <c r="J17" s="114"/>
      <c r="K17" s="115" t="s">
        <v>30</v>
      </c>
      <c r="L17" s="114"/>
      <c r="M17" s="114"/>
      <c r="N17" s="114"/>
      <c r="O17" s="114"/>
      <c r="P17" s="114"/>
      <c r="Q17" s="297"/>
      <c r="R17" s="121"/>
      <c r="S17" s="115" t="s">
        <v>30</v>
      </c>
      <c r="T17" s="114"/>
      <c r="U17" s="121"/>
      <c r="V17" s="114"/>
      <c r="W17" s="114"/>
      <c r="X17" s="114"/>
      <c r="Y17" s="117"/>
      <c r="Z17" s="114"/>
      <c r="AA17" s="122"/>
    </row>
    <row r="18" spans="1:27" s="39" customFormat="1" ht="23.25" customHeight="1">
      <c r="A18" s="282"/>
      <c r="B18" s="128" t="s">
        <v>176</v>
      </c>
      <c r="C18" s="124"/>
      <c r="D18" s="123"/>
      <c r="E18" s="61"/>
      <c r="F18" s="60"/>
      <c r="G18" s="60"/>
      <c r="H18" s="60"/>
      <c r="I18" s="60"/>
      <c r="J18" s="125"/>
      <c r="K18" s="126"/>
      <c r="L18" s="127"/>
      <c r="M18" s="128"/>
      <c r="N18" s="124"/>
      <c r="O18" s="129"/>
      <c r="P18" s="123"/>
      <c r="Q18" s="130"/>
      <c r="R18" s="60"/>
      <c r="S18" s="126"/>
      <c r="T18" s="123"/>
      <c r="U18" s="130"/>
      <c r="V18" s="127"/>
      <c r="W18" s="130"/>
      <c r="X18" s="128"/>
      <c r="Y18" s="60"/>
      <c r="Z18" s="60"/>
      <c r="AA18" s="131"/>
    </row>
    <row r="19" spans="1:27" s="39" customFormat="1" ht="32.25" customHeight="1">
      <c r="A19" s="282"/>
      <c r="B19" s="436" t="s">
        <v>313</v>
      </c>
      <c r="C19" s="426" t="s">
        <v>238</v>
      </c>
      <c r="D19" s="112"/>
      <c r="E19" s="63"/>
      <c r="F19" s="113">
        <v>96000000</v>
      </c>
      <c r="G19" s="114" t="s">
        <v>74</v>
      </c>
      <c r="H19" s="150" t="s">
        <v>69</v>
      </c>
      <c r="I19" s="149" t="s">
        <v>70</v>
      </c>
      <c r="J19" s="149" t="s">
        <v>70</v>
      </c>
      <c r="K19" s="115" t="s">
        <v>24</v>
      </c>
      <c r="L19" s="302" t="s">
        <v>289</v>
      </c>
      <c r="M19" s="116" t="s">
        <v>213</v>
      </c>
      <c r="N19" s="302" t="s">
        <v>214</v>
      </c>
      <c r="O19" s="302" t="s">
        <v>228</v>
      </c>
      <c r="P19" s="302" t="s">
        <v>290</v>
      </c>
      <c r="Q19" s="302" t="s">
        <v>274</v>
      </c>
      <c r="R19" s="302" t="s">
        <v>217</v>
      </c>
      <c r="S19" s="115" t="s">
        <v>24</v>
      </c>
      <c r="T19" s="302" t="s">
        <v>291</v>
      </c>
      <c r="U19" s="302" t="s">
        <v>292</v>
      </c>
      <c r="V19" s="113">
        <v>96000000</v>
      </c>
      <c r="W19" s="113"/>
      <c r="X19" s="302" t="s">
        <v>297</v>
      </c>
      <c r="Y19" s="151">
        <v>44707</v>
      </c>
      <c r="Z19" s="302" t="s">
        <v>229</v>
      </c>
      <c r="AA19" s="118">
        <v>44721</v>
      </c>
    </row>
    <row r="20" spans="1:27" s="39" customFormat="1" ht="64.5" customHeight="1">
      <c r="A20" s="282"/>
      <c r="B20" s="437"/>
      <c r="C20" s="427"/>
      <c r="D20" s="112"/>
      <c r="E20" s="63"/>
      <c r="F20" s="119"/>
      <c r="G20" s="114"/>
      <c r="H20" s="114"/>
      <c r="I20" s="120"/>
      <c r="J20" s="114"/>
      <c r="K20" s="115" t="s">
        <v>30</v>
      </c>
      <c r="L20" s="114"/>
      <c r="M20" s="114"/>
      <c r="N20" s="114"/>
      <c r="O20" s="114"/>
      <c r="P20" s="114"/>
      <c r="Q20" s="297"/>
      <c r="R20" s="121" t="s">
        <v>72</v>
      </c>
      <c r="S20" s="115" t="s">
        <v>30</v>
      </c>
      <c r="T20" s="114"/>
      <c r="U20" s="121"/>
      <c r="V20" s="114"/>
      <c r="W20" s="114"/>
      <c r="X20" s="114"/>
      <c r="Y20" s="117"/>
      <c r="Z20" s="114"/>
      <c r="AA20" s="122"/>
    </row>
    <row r="21" spans="1:27" s="39" customFormat="1" ht="31.5" customHeight="1">
      <c r="A21" s="282"/>
      <c r="B21" s="340" t="s">
        <v>183</v>
      </c>
      <c r="C21" s="124"/>
      <c r="D21" s="123"/>
      <c r="E21" s="61"/>
      <c r="F21" s="60"/>
      <c r="G21" s="60"/>
      <c r="H21" s="60"/>
      <c r="I21" s="60"/>
      <c r="J21" s="125"/>
      <c r="K21" s="126"/>
      <c r="L21" s="127"/>
      <c r="M21" s="128"/>
      <c r="N21" s="124"/>
      <c r="O21" s="129"/>
      <c r="P21" s="123"/>
      <c r="Q21" s="130"/>
      <c r="R21" s="60"/>
      <c r="S21" s="126"/>
      <c r="T21" s="163"/>
      <c r="U21" s="172"/>
      <c r="V21" s="127"/>
      <c r="W21" s="130"/>
      <c r="X21" s="128"/>
      <c r="Y21" s="60"/>
      <c r="Z21" s="60"/>
      <c r="AA21" s="131"/>
    </row>
    <row r="22" spans="1:27" s="39" customFormat="1" ht="61.5" customHeight="1">
      <c r="A22" s="282"/>
      <c r="B22" s="419" t="s">
        <v>336</v>
      </c>
      <c r="C22" s="409" t="s">
        <v>239</v>
      </c>
      <c r="D22" s="112"/>
      <c r="E22" s="63"/>
      <c r="F22" s="113">
        <v>389972074</v>
      </c>
      <c r="G22" s="114" t="s">
        <v>76</v>
      </c>
      <c r="H22" s="150" t="s">
        <v>68</v>
      </c>
      <c r="I22" s="149" t="s">
        <v>70</v>
      </c>
      <c r="J22" s="149" t="s">
        <v>71</v>
      </c>
      <c r="K22" s="115" t="s">
        <v>24</v>
      </c>
      <c r="L22" s="302" t="s">
        <v>219</v>
      </c>
      <c r="M22" s="116" t="s">
        <v>220</v>
      </c>
      <c r="N22" s="302" t="s">
        <v>293</v>
      </c>
      <c r="O22" s="302" t="s">
        <v>222</v>
      </c>
      <c r="P22" s="302" t="s">
        <v>223</v>
      </c>
      <c r="Q22" s="302" t="s">
        <v>285</v>
      </c>
      <c r="R22" s="284" t="s">
        <v>208</v>
      </c>
      <c r="S22" s="115" t="s">
        <v>24</v>
      </c>
      <c r="T22" s="302" t="s">
        <v>295</v>
      </c>
      <c r="U22" s="302" t="s">
        <v>294</v>
      </c>
      <c r="V22" s="113">
        <v>389972074</v>
      </c>
      <c r="W22" s="113"/>
      <c r="X22" s="302" t="s">
        <v>230</v>
      </c>
      <c r="Y22" s="151">
        <v>44714</v>
      </c>
      <c r="Z22" s="302" t="s">
        <v>298</v>
      </c>
      <c r="AA22" s="118">
        <v>44735</v>
      </c>
    </row>
    <row r="23" spans="1:27" s="39" customFormat="1" ht="326.25" customHeight="1">
      <c r="A23" s="282"/>
      <c r="B23" s="419"/>
      <c r="C23" s="410"/>
      <c r="D23" s="112"/>
      <c r="E23" s="63"/>
      <c r="F23" s="119"/>
      <c r="G23" s="114"/>
      <c r="H23" s="114"/>
      <c r="I23" s="120"/>
      <c r="J23" s="114"/>
      <c r="K23" s="115" t="s">
        <v>30</v>
      </c>
      <c r="L23" s="114"/>
      <c r="M23" s="114"/>
      <c r="N23" s="114"/>
      <c r="O23" s="114"/>
      <c r="P23" s="114"/>
      <c r="Q23" s="297"/>
      <c r="R23" s="121"/>
      <c r="S23" s="115" t="s">
        <v>30</v>
      </c>
      <c r="T23" s="155"/>
      <c r="U23" s="160" t="s">
        <v>72</v>
      </c>
      <c r="V23" s="114"/>
      <c r="W23" s="114"/>
      <c r="X23" s="114"/>
      <c r="Y23" s="117"/>
      <c r="Z23" s="114"/>
      <c r="AA23" s="122"/>
    </row>
    <row r="24" spans="1:27" ht="20.25">
      <c r="A24" s="11"/>
      <c r="B24" s="128" t="s">
        <v>155</v>
      </c>
      <c r="C24" s="124"/>
      <c r="D24" s="123"/>
      <c r="E24" s="61"/>
      <c r="F24" s="60"/>
      <c r="G24" s="60"/>
      <c r="H24" s="60"/>
      <c r="I24" s="60"/>
      <c r="J24" s="125"/>
      <c r="K24" s="126"/>
      <c r="L24" s="127"/>
      <c r="M24" s="128"/>
      <c r="N24" s="124"/>
      <c r="O24" s="129"/>
      <c r="P24" s="123"/>
      <c r="Q24" s="130"/>
      <c r="R24" s="60"/>
      <c r="S24" s="126"/>
      <c r="T24" s="163"/>
      <c r="U24" s="172"/>
      <c r="V24" s="127"/>
      <c r="W24" s="130"/>
      <c r="X24" s="128"/>
      <c r="Y24" s="60"/>
      <c r="Z24" s="60"/>
      <c r="AA24" s="131"/>
    </row>
    <row r="25" spans="1:27" ht="37.5">
      <c r="A25" s="11"/>
      <c r="B25" s="419" t="s">
        <v>314</v>
      </c>
      <c r="C25" s="409" t="s">
        <v>246</v>
      </c>
      <c r="D25" s="112"/>
      <c r="E25" s="63"/>
      <c r="F25" s="113">
        <v>11000000</v>
      </c>
      <c r="G25" s="114" t="s">
        <v>77</v>
      </c>
      <c r="H25" s="196" t="s">
        <v>69</v>
      </c>
      <c r="I25" s="195" t="s">
        <v>70</v>
      </c>
      <c r="J25" s="195" t="s">
        <v>70</v>
      </c>
      <c r="K25" s="115" t="s">
        <v>24</v>
      </c>
      <c r="L25" s="324" t="s">
        <v>219</v>
      </c>
      <c r="M25" s="116" t="s">
        <v>220</v>
      </c>
      <c r="N25" s="324" t="s">
        <v>293</v>
      </c>
      <c r="O25" s="324" t="s">
        <v>222</v>
      </c>
      <c r="P25" s="324" t="s">
        <v>223</v>
      </c>
      <c r="Q25" s="324" t="s">
        <v>285</v>
      </c>
      <c r="R25" s="324" t="s">
        <v>208</v>
      </c>
      <c r="S25" s="115" t="s">
        <v>24</v>
      </c>
      <c r="T25" s="324" t="s">
        <v>295</v>
      </c>
      <c r="U25" s="324" t="s">
        <v>294</v>
      </c>
      <c r="V25" s="113">
        <v>11000000</v>
      </c>
      <c r="W25" s="113"/>
      <c r="X25" s="324" t="s">
        <v>230</v>
      </c>
      <c r="Y25" s="151">
        <v>44714</v>
      </c>
      <c r="Z25" s="324" t="s">
        <v>298</v>
      </c>
      <c r="AA25" s="118">
        <v>44735</v>
      </c>
    </row>
    <row r="26" spans="1:27" ht="109.5" customHeight="1">
      <c r="A26" s="11"/>
      <c r="B26" s="419"/>
      <c r="C26" s="410"/>
      <c r="D26" s="112"/>
      <c r="E26" s="63"/>
      <c r="F26" s="119"/>
      <c r="G26" s="114"/>
      <c r="H26" s="114"/>
      <c r="I26" s="120"/>
      <c r="J26" s="114"/>
      <c r="K26" s="115" t="s">
        <v>30</v>
      </c>
      <c r="L26" s="114"/>
      <c r="M26" s="114"/>
      <c r="N26" s="114"/>
      <c r="O26" s="114"/>
      <c r="P26" s="114"/>
      <c r="Q26" s="297"/>
      <c r="R26" s="121"/>
      <c r="S26" s="115" t="s">
        <v>30</v>
      </c>
      <c r="T26" s="155"/>
      <c r="U26" s="160"/>
      <c r="V26" s="114"/>
      <c r="W26" s="114"/>
      <c r="X26" s="114"/>
      <c r="Y26" s="117"/>
      <c r="Z26" s="114"/>
      <c r="AA26" s="122"/>
    </row>
    <row r="27" spans="1:27" ht="43.5" customHeight="1">
      <c r="A27" s="11"/>
      <c r="B27" s="339" t="s">
        <v>178</v>
      </c>
      <c r="C27" s="305"/>
      <c r="D27" s="123"/>
      <c r="E27" s="61"/>
      <c r="F27" s="60"/>
      <c r="G27" s="60"/>
      <c r="H27" s="60"/>
      <c r="I27" s="60"/>
      <c r="J27" s="125"/>
      <c r="K27" s="126"/>
      <c r="L27" s="127"/>
      <c r="M27" s="128"/>
      <c r="N27" s="124"/>
      <c r="O27" s="129"/>
      <c r="P27" s="123"/>
      <c r="Q27" s="130"/>
      <c r="R27" s="60"/>
      <c r="S27" s="126"/>
      <c r="T27" s="163"/>
      <c r="U27" s="172"/>
      <c r="V27" s="127"/>
      <c r="W27" s="130"/>
      <c r="X27" s="128"/>
      <c r="Y27" s="60"/>
      <c r="Z27" s="60"/>
      <c r="AA27" s="131"/>
    </row>
    <row r="28" spans="1:27" ht="37.5">
      <c r="A28" s="11"/>
      <c r="B28" s="431" t="s">
        <v>315</v>
      </c>
      <c r="C28" s="415" t="s">
        <v>242</v>
      </c>
      <c r="D28" s="112"/>
      <c r="E28" s="63"/>
      <c r="F28" s="113">
        <v>19000000</v>
      </c>
      <c r="G28" s="114" t="s">
        <v>77</v>
      </c>
      <c r="H28" s="196" t="s">
        <v>69</v>
      </c>
      <c r="I28" s="195" t="s">
        <v>70</v>
      </c>
      <c r="J28" s="195" t="s">
        <v>70</v>
      </c>
      <c r="K28" s="115" t="s">
        <v>24</v>
      </c>
      <c r="L28" s="302" t="s">
        <v>213</v>
      </c>
      <c r="M28" s="116" t="s">
        <v>277</v>
      </c>
      <c r="N28" s="302" t="s">
        <v>215</v>
      </c>
      <c r="O28" s="302" t="s">
        <v>234</v>
      </c>
      <c r="P28" s="302" t="s">
        <v>217</v>
      </c>
      <c r="Q28" s="302" t="s">
        <v>226</v>
      </c>
      <c r="R28" s="302" t="s">
        <v>231</v>
      </c>
      <c r="S28" s="115" t="s">
        <v>24</v>
      </c>
      <c r="T28" s="302" t="s">
        <v>299</v>
      </c>
      <c r="U28" s="302" t="s">
        <v>297</v>
      </c>
      <c r="V28" s="113">
        <v>19000000</v>
      </c>
      <c r="W28" s="113"/>
      <c r="X28" s="302" t="s">
        <v>300</v>
      </c>
      <c r="Y28" s="151">
        <v>44714</v>
      </c>
      <c r="Z28" s="302" t="s">
        <v>298</v>
      </c>
      <c r="AA28" s="118">
        <v>44735</v>
      </c>
    </row>
    <row r="29" spans="1:27" ht="183" customHeight="1">
      <c r="A29" s="11"/>
      <c r="B29" s="431"/>
      <c r="C29" s="416"/>
      <c r="D29" s="112"/>
      <c r="E29" s="63"/>
      <c r="F29" s="119"/>
      <c r="G29" s="114"/>
      <c r="H29" s="114"/>
      <c r="I29" s="120"/>
      <c r="J29" s="114"/>
      <c r="K29" s="115" t="s">
        <v>30</v>
      </c>
      <c r="L29" s="114"/>
      <c r="M29" s="114"/>
      <c r="N29" s="114"/>
      <c r="O29" s="114" t="s">
        <v>72</v>
      </c>
      <c r="P29" s="114"/>
      <c r="Q29" s="297" t="s">
        <v>73</v>
      </c>
      <c r="R29" s="121"/>
      <c r="S29" s="115" t="s">
        <v>30</v>
      </c>
      <c r="T29" s="155"/>
      <c r="U29" s="160"/>
      <c r="V29" s="114"/>
      <c r="W29" s="114"/>
      <c r="X29" s="114"/>
      <c r="Y29" s="117"/>
      <c r="Z29" s="114"/>
      <c r="AA29" s="122"/>
    </row>
    <row r="30" spans="1:27" ht="37.5">
      <c r="A30" s="11"/>
      <c r="B30" s="339" t="s">
        <v>318</v>
      </c>
      <c r="C30" s="305"/>
      <c r="D30" s="123"/>
      <c r="E30" s="61"/>
      <c r="F30" s="60"/>
      <c r="G30" s="60"/>
      <c r="H30" s="60"/>
      <c r="I30" s="60"/>
      <c r="J30" s="125"/>
      <c r="K30" s="126"/>
      <c r="L30" s="127"/>
      <c r="M30" s="128"/>
      <c r="N30" s="124"/>
      <c r="O30" s="129"/>
      <c r="P30" s="123"/>
      <c r="Q30" s="130"/>
      <c r="R30" s="60"/>
      <c r="S30" s="126"/>
      <c r="T30" s="163"/>
      <c r="U30" s="172"/>
      <c r="V30" s="127"/>
      <c r="W30" s="130"/>
      <c r="X30" s="128"/>
      <c r="Y30" s="60"/>
      <c r="Z30" s="60"/>
      <c r="AA30" s="131"/>
    </row>
    <row r="31" spans="1:27" ht="18.75" customHeight="1">
      <c r="A31" s="11"/>
      <c r="B31" s="429" t="s">
        <v>319</v>
      </c>
      <c r="C31" s="415" t="s">
        <v>243</v>
      </c>
      <c r="D31" s="112"/>
      <c r="E31" s="63"/>
      <c r="F31" s="113">
        <v>800000</v>
      </c>
      <c r="G31" s="114" t="s">
        <v>154</v>
      </c>
      <c r="H31" s="196" t="s">
        <v>69</v>
      </c>
      <c r="I31" s="195" t="s">
        <v>70</v>
      </c>
      <c r="J31" s="195" t="s">
        <v>70</v>
      </c>
      <c r="K31" s="115" t="s">
        <v>24</v>
      </c>
      <c r="L31" s="324" t="s">
        <v>286</v>
      </c>
      <c r="M31" s="324" t="s">
        <v>212</v>
      </c>
      <c r="N31" s="324" t="s">
        <v>213</v>
      </c>
      <c r="O31" s="324" t="s">
        <v>214</v>
      </c>
      <c r="P31" s="324" t="s">
        <v>215</v>
      </c>
      <c r="Q31" s="324" t="s">
        <v>216</v>
      </c>
      <c r="R31" s="324" t="s">
        <v>206</v>
      </c>
      <c r="S31" s="115" t="s">
        <v>24</v>
      </c>
      <c r="T31" s="324" t="s">
        <v>287</v>
      </c>
      <c r="U31" s="324" t="s">
        <v>217</v>
      </c>
      <c r="V31" s="113">
        <v>800000</v>
      </c>
      <c r="W31" s="113"/>
      <c r="X31" s="324" t="s">
        <v>226</v>
      </c>
      <c r="Y31" s="151">
        <v>44693</v>
      </c>
      <c r="Z31" s="324" t="s">
        <v>230</v>
      </c>
      <c r="AA31" s="118">
        <v>44707</v>
      </c>
    </row>
    <row r="32" spans="1:27" ht="271.5" customHeight="1">
      <c r="A32" s="11"/>
      <c r="B32" s="429"/>
      <c r="C32" s="416"/>
      <c r="D32" s="112"/>
      <c r="E32" s="63"/>
      <c r="F32" s="119"/>
      <c r="G32" s="114"/>
      <c r="H32" s="114"/>
      <c r="I32" s="120"/>
      <c r="J32" s="114"/>
      <c r="K32" s="115" t="s">
        <v>30</v>
      </c>
      <c r="L32" s="114"/>
      <c r="M32" s="114"/>
      <c r="N32" s="114"/>
      <c r="O32" s="114"/>
      <c r="P32" s="114"/>
      <c r="Q32" s="297"/>
      <c r="R32" s="121"/>
      <c r="S32" s="115" t="s">
        <v>30</v>
      </c>
      <c r="T32" s="114"/>
      <c r="U32" s="121"/>
      <c r="V32" s="114"/>
      <c r="W32" s="114"/>
      <c r="X32" s="114"/>
      <c r="Y32" s="117"/>
      <c r="Z32" s="114"/>
      <c r="AA32" s="122"/>
    </row>
    <row r="33" spans="1:27" ht="37.5">
      <c r="A33" s="11"/>
      <c r="B33" s="339" t="s">
        <v>195</v>
      </c>
      <c r="C33" s="305"/>
      <c r="D33" s="123"/>
      <c r="E33" s="61"/>
      <c r="F33" s="60"/>
      <c r="G33" s="60"/>
      <c r="H33" s="60"/>
      <c r="I33" s="60"/>
      <c r="J33" s="125"/>
      <c r="K33" s="126"/>
      <c r="L33" s="127"/>
      <c r="M33" s="128"/>
      <c r="N33" s="124"/>
      <c r="O33" s="129"/>
      <c r="P33" s="123"/>
      <c r="Q33" s="130"/>
      <c r="R33" s="60"/>
      <c r="S33" s="126"/>
      <c r="T33" s="123"/>
      <c r="U33" s="130"/>
      <c r="V33" s="127"/>
      <c r="W33" s="130"/>
      <c r="X33" s="128"/>
      <c r="Y33" s="60"/>
      <c r="Z33" s="60"/>
      <c r="AA33" s="131"/>
    </row>
    <row r="34" spans="1:27" ht="37.5">
      <c r="A34" s="11"/>
      <c r="B34" s="417" t="s">
        <v>320</v>
      </c>
      <c r="C34" s="409" t="s">
        <v>244</v>
      </c>
      <c r="D34" s="112"/>
      <c r="E34" s="63"/>
      <c r="F34" s="113">
        <v>20000000</v>
      </c>
      <c r="G34" s="114" t="s">
        <v>77</v>
      </c>
      <c r="H34" s="304" t="s">
        <v>69</v>
      </c>
      <c r="I34" s="303" t="s">
        <v>70</v>
      </c>
      <c r="J34" s="303" t="s">
        <v>70</v>
      </c>
      <c r="K34" s="115" t="s">
        <v>24</v>
      </c>
      <c r="L34" s="303" t="s">
        <v>301</v>
      </c>
      <c r="M34" s="116" t="s">
        <v>213</v>
      </c>
      <c r="N34" s="303" t="s">
        <v>214</v>
      </c>
      <c r="O34" s="303" t="s">
        <v>189</v>
      </c>
      <c r="P34" s="303" t="s">
        <v>216</v>
      </c>
      <c r="Q34" s="303" t="s">
        <v>273</v>
      </c>
      <c r="R34" s="303" t="s">
        <v>217</v>
      </c>
      <c r="S34" s="115" t="s">
        <v>24</v>
      </c>
      <c r="T34" s="303" t="s">
        <v>226</v>
      </c>
      <c r="U34" s="303" t="s">
        <v>302</v>
      </c>
      <c r="V34" s="113">
        <v>20000000</v>
      </c>
      <c r="W34" s="113"/>
      <c r="X34" s="303" t="s">
        <v>297</v>
      </c>
      <c r="Y34" s="151">
        <v>44707</v>
      </c>
      <c r="Z34" s="303" t="s">
        <v>229</v>
      </c>
      <c r="AA34" s="118">
        <v>44721</v>
      </c>
    </row>
    <row r="35" spans="1:27" ht="169.5" customHeight="1">
      <c r="A35" s="11"/>
      <c r="B35" s="418"/>
      <c r="C35" s="410"/>
      <c r="D35" s="112"/>
      <c r="E35" s="63"/>
      <c r="F35" s="119"/>
      <c r="G35" s="114"/>
      <c r="H35" s="114"/>
      <c r="I35" s="120"/>
      <c r="J35" s="114"/>
      <c r="K35" s="115" t="s">
        <v>30</v>
      </c>
      <c r="L35" s="114"/>
      <c r="M35" s="114"/>
      <c r="N35" s="114"/>
      <c r="O35" s="114"/>
      <c r="P35" s="114"/>
      <c r="Q35" s="297"/>
      <c r="R35" s="121"/>
      <c r="S35" s="115" t="s">
        <v>30</v>
      </c>
      <c r="T35" s="114"/>
      <c r="U35" s="121"/>
      <c r="V35" s="114"/>
      <c r="W35" s="114"/>
      <c r="X35" s="114"/>
      <c r="Y35" s="117"/>
      <c r="Z35" s="114"/>
      <c r="AA35" s="122"/>
    </row>
    <row r="36" spans="1:27" ht="20.25" customHeight="1">
      <c r="A36" s="11"/>
      <c r="B36" s="340" t="s">
        <v>184</v>
      </c>
      <c r="C36" s="124"/>
      <c r="D36" s="123"/>
      <c r="E36" s="61"/>
      <c r="F36" s="60"/>
      <c r="G36" s="60"/>
      <c r="H36" s="60"/>
      <c r="I36" s="60"/>
      <c r="J36" s="125"/>
      <c r="K36" s="126"/>
      <c r="L36" s="127"/>
      <c r="M36" s="128"/>
      <c r="N36" s="124"/>
      <c r="O36" s="129"/>
      <c r="P36" s="123"/>
      <c r="Q36" s="130"/>
      <c r="R36" s="60"/>
      <c r="S36" s="126"/>
      <c r="T36" s="163"/>
      <c r="U36" s="172"/>
      <c r="V36" s="127"/>
      <c r="W36" s="130"/>
      <c r="X36" s="128"/>
      <c r="Y36" s="60"/>
      <c r="Z36" s="60"/>
      <c r="AA36" s="131"/>
    </row>
    <row r="37" spans="1:27" ht="18.75" customHeight="1">
      <c r="A37" s="11"/>
      <c r="B37" s="429" t="s">
        <v>321</v>
      </c>
      <c r="C37" s="409" t="s">
        <v>245</v>
      </c>
      <c r="D37" s="112"/>
      <c r="E37" s="63"/>
      <c r="F37" s="113">
        <v>113000000</v>
      </c>
      <c r="G37" s="114" t="s">
        <v>76</v>
      </c>
      <c r="H37" s="304" t="s">
        <v>69</v>
      </c>
      <c r="I37" s="303" t="s">
        <v>70</v>
      </c>
      <c r="J37" s="303" t="s">
        <v>71</v>
      </c>
      <c r="K37" s="115" t="s">
        <v>24</v>
      </c>
      <c r="L37" s="320" t="s">
        <v>275</v>
      </c>
      <c r="M37" s="300">
        <v>44588</v>
      </c>
      <c r="N37" s="132">
        <v>44602</v>
      </c>
      <c r="O37" s="301" t="s">
        <v>283</v>
      </c>
      <c r="P37" s="320" t="s">
        <v>221</v>
      </c>
      <c r="Q37" s="320" t="s">
        <v>222</v>
      </c>
      <c r="R37" s="320" t="s">
        <v>284</v>
      </c>
      <c r="S37" s="115" t="s">
        <v>24</v>
      </c>
      <c r="T37" s="320" t="s">
        <v>206</v>
      </c>
      <c r="U37" s="320" t="s">
        <v>273</v>
      </c>
      <c r="V37" s="113">
        <v>113000000</v>
      </c>
      <c r="W37" s="113"/>
      <c r="X37" s="320" t="s">
        <v>285</v>
      </c>
      <c r="Y37" s="151">
        <v>44685</v>
      </c>
      <c r="Z37" s="320" t="s">
        <v>280</v>
      </c>
      <c r="AA37" s="118">
        <v>44706</v>
      </c>
    </row>
    <row r="38" spans="1:27" ht="358.5" customHeight="1">
      <c r="A38" s="11"/>
      <c r="B38" s="429"/>
      <c r="C38" s="410"/>
      <c r="D38" s="112"/>
      <c r="E38" s="63"/>
      <c r="F38" s="119"/>
      <c r="G38" s="114"/>
      <c r="H38" s="114"/>
      <c r="I38" s="120"/>
      <c r="J38" s="114"/>
      <c r="K38" s="115" t="s">
        <v>30</v>
      </c>
      <c r="L38" s="114"/>
      <c r="M38" s="114"/>
      <c r="N38" s="114"/>
      <c r="O38" s="114"/>
      <c r="P38" s="114"/>
      <c r="Q38" s="297"/>
      <c r="R38" s="121"/>
      <c r="S38" s="115" t="s">
        <v>30</v>
      </c>
      <c r="T38" s="155"/>
      <c r="U38" s="160"/>
      <c r="V38" s="114"/>
      <c r="W38" s="114"/>
      <c r="X38" s="114"/>
      <c r="Y38" s="117"/>
      <c r="Z38" s="114"/>
      <c r="AA38" s="122"/>
    </row>
    <row r="39" spans="1:27" ht="20.25">
      <c r="A39" s="11"/>
      <c r="B39" s="340" t="s">
        <v>185</v>
      </c>
      <c r="C39" s="124"/>
      <c r="D39" s="123"/>
      <c r="E39" s="61"/>
      <c r="F39" s="60"/>
      <c r="G39" s="60"/>
      <c r="H39" s="60"/>
      <c r="I39" s="60"/>
      <c r="J39" s="125"/>
      <c r="K39" s="126"/>
      <c r="L39" s="127"/>
      <c r="M39" s="128"/>
      <c r="N39" s="124"/>
      <c r="O39" s="129"/>
      <c r="P39" s="123"/>
      <c r="Q39" s="130"/>
      <c r="R39" s="60"/>
      <c r="S39" s="126"/>
      <c r="T39" s="163"/>
      <c r="U39" s="172"/>
      <c r="V39" s="127"/>
      <c r="W39" s="130"/>
      <c r="X39" s="128"/>
      <c r="Y39" s="60"/>
      <c r="Z39" s="60"/>
      <c r="AA39" s="131"/>
    </row>
    <row r="40" spans="1:27" ht="37.5">
      <c r="A40" s="11"/>
      <c r="B40" s="408" t="s">
        <v>316</v>
      </c>
      <c r="C40" s="409" t="s">
        <v>247</v>
      </c>
      <c r="D40" s="112"/>
      <c r="E40" s="63"/>
      <c r="F40" s="113">
        <v>16000000</v>
      </c>
      <c r="G40" s="114" t="s">
        <v>74</v>
      </c>
      <c r="H40" s="304" t="s">
        <v>69</v>
      </c>
      <c r="I40" s="303" t="s">
        <v>70</v>
      </c>
      <c r="J40" s="303" t="s">
        <v>71</v>
      </c>
      <c r="K40" s="115" t="s">
        <v>24</v>
      </c>
      <c r="L40" s="320" t="s">
        <v>275</v>
      </c>
      <c r="M40" s="300">
        <v>44588</v>
      </c>
      <c r="N40" s="132">
        <v>44602</v>
      </c>
      <c r="O40" s="301" t="s">
        <v>283</v>
      </c>
      <c r="P40" s="320" t="s">
        <v>221</v>
      </c>
      <c r="Q40" s="320" t="s">
        <v>222</v>
      </c>
      <c r="R40" s="320" t="s">
        <v>284</v>
      </c>
      <c r="S40" s="115" t="s">
        <v>24</v>
      </c>
      <c r="T40" s="320" t="s">
        <v>206</v>
      </c>
      <c r="U40" s="320" t="s">
        <v>273</v>
      </c>
      <c r="V40" s="113">
        <v>16000000</v>
      </c>
      <c r="W40" s="113"/>
      <c r="X40" s="320" t="s">
        <v>285</v>
      </c>
      <c r="Y40" s="151">
        <v>44685</v>
      </c>
      <c r="Z40" s="320" t="s">
        <v>280</v>
      </c>
      <c r="AA40" s="118">
        <v>44706</v>
      </c>
    </row>
    <row r="41" spans="1:27" ht="143.25" customHeight="1">
      <c r="A41" s="11"/>
      <c r="B41" s="408"/>
      <c r="C41" s="410"/>
      <c r="D41" s="112"/>
      <c r="E41" s="63"/>
      <c r="F41" s="119"/>
      <c r="G41" s="114"/>
      <c r="H41" s="114"/>
      <c r="I41" s="120"/>
      <c r="J41" s="114"/>
      <c r="K41" s="115" t="s">
        <v>30</v>
      </c>
      <c r="L41" s="114"/>
      <c r="M41" s="114"/>
      <c r="N41" s="114"/>
      <c r="O41" s="114"/>
      <c r="P41" s="114"/>
      <c r="Q41" s="297"/>
      <c r="R41" s="121"/>
      <c r="S41" s="115" t="s">
        <v>30</v>
      </c>
      <c r="T41" s="155"/>
      <c r="U41" s="160"/>
      <c r="V41" s="114"/>
      <c r="W41" s="114"/>
      <c r="X41" s="114"/>
      <c r="Y41" s="117"/>
      <c r="Z41" s="114"/>
      <c r="AA41" s="122"/>
    </row>
    <row r="42" spans="1:27" ht="21" customHeight="1">
      <c r="A42" s="11"/>
      <c r="B42" s="340" t="s">
        <v>240</v>
      </c>
      <c r="C42" s="124"/>
      <c r="D42" s="123"/>
      <c r="E42" s="61"/>
      <c r="F42" s="60"/>
      <c r="G42" s="60"/>
      <c r="H42" s="60"/>
      <c r="I42" s="60"/>
      <c r="J42" s="125"/>
      <c r="K42" s="126"/>
      <c r="L42" s="127"/>
      <c r="M42" s="128"/>
      <c r="N42" s="124"/>
      <c r="O42" s="129"/>
      <c r="P42" s="123"/>
      <c r="Q42" s="130"/>
      <c r="R42" s="60"/>
      <c r="S42" s="126"/>
      <c r="T42" s="163"/>
      <c r="U42" s="172"/>
      <c r="V42" s="127"/>
      <c r="W42" s="130"/>
      <c r="X42" s="128"/>
      <c r="Y42" s="60"/>
      <c r="Z42" s="60"/>
      <c r="AA42" s="131"/>
    </row>
    <row r="43" spans="1:27" ht="36.75" customHeight="1">
      <c r="A43" s="11"/>
      <c r="B43" s="406" t="s">
        <v>317</v>
      </c>
      <c r="C43" s="409" t="s">
        <v>241</v>
      </c>
      <c r="D43" s="112"/>
      <c r="E43" s="63"/>
      <c r="F43" s="113">
        <v>80000000</v>
      </c>
      <c r="G43" s="114" t="s">
        <v>74</v>
      </c>
      <c r="H43" s="311" t="s">
        <v>69</v>
      </c>
      <c r="I43" s="310" t="s">
        <v>70</v>
      </c>
      <c r="J43" s="310" t="s">
        <v>71</v>
      </c>
      <c r="K43" s="115" t="s">
        <v>24</v>
      </c>
      <c r="L43" s="324" t="s">
        <v>301</v>
      </c>
      <c r="M43" s="116" t="s">
        <v>213</v>
      </c>
      <c r="N43" s="324" t="s">
        <v>214</v>
      </c>
      <c r="O43" s="324" t="s">
        <v>189</v>
      </c>
      <c r="P43" s="324" t="s">
        <v>216</v>
      </c>
      <c r="Q43" s="324" t="s">
        <v>273</v>
      </c>
      <c r="R43" s="324" t="s">
        <v>217</v>
      </c>
      <c r="S43" s="115" t="s">
        <v>24</v>
      </c>
      <c r="T43" s="324" t="s">
        <v>226</v>
      </c>
      <c r="U43" s="324" t="s">
        <v>302</v>
      </c>
      <c r="V43" s="113">
        <v>80000000</v>
      </c>
      <c r="W43" s="113"/>
      <c r="X43" s="324" t="s">
        <v>297</v>
      </c>
      <c r="Y43" s="151">
        <v>44707</v>
      </c>
      <c r="Z43" s="324" t="s">
        <v>229</v>
      </c>
      <c r="AA43" s="118">
        <v>44721</v>
      </c>
    </row>
    <row r="44" spans="1:27" ht="270" customHeight="1">
      <c r="A44" s="11"/>
      <c r="B44" s="406"/>
      <c r="C44" s="410"/>
      <c r="D44" s="112"/>
      <c r="E44" s="63"/>
      <c r="F44" s="119"/>
      <c r="G44" s="114"/>
      <c r="H44" s="114"/>
      <c r="I44" s="120"/>
      <c r="J44" s="114"/>
      <c r="K44" s="115" t="s">
        <v>30</v>
      </c>
      <c r="L44" s="114"/>
      <c r="M44" s="114"/>
      <c r="N44" s="114"/>
      <c r="O44" s="114"/>
      <c r="P44" s="114"/>
      <c r="Q44" s="297"/>
      <c r="R44" s="121"/>
      <c r="S44" s="115" t="s">
        <v>30</v>
      </c>
      <c r="T44" s="155"/>
      <c r="U44" s="160"/>
      <c r="V44" s="114"/>
      <c r="W44" s="114"/>
      <c r="X44" s="114"/>
      <c r="Y44" s="117"/>
      <c r="Z44" s="114"/>
      <c r="AA44" s="122"/>
    </row>
    <row r="45" spans="1:27" ht="20.25">
      <c r="A45" s="11"/>
      <c r="B45" s="340" t="s">
        <v>342</v>
      </c>
      <c r="C45" s="124"/>
      <c r="D45" s="123"/>
      <c r="E45" s="61"/>
      <c r="F45" s="60"/>
      <c r="G45" s="60"/>
      <c r="H45" s="60"/>
      <c r="I45" s="60"/>
      <c r="J45" s="125"/>
      <c r="K45" s="126"/>
      <c r="L45" s="127"/>
      <c r="M45" s="128"/>
      <c r="N45" s="124"/>
      <c r="O45" s="129"/>
      <c r="P45" s="123"/>
      <c r="Q45" s="130"/>
      <c r="R45" s="60"/>
      <c r="S45" s="126"/>
      <c r="T45" s="163"/>
      <c r="U45" s="172"/>
      <c r="V45" s="127"/>
      <c r="W45" s="130"/>
      <c r="X45" s="128"/>
      <c r="Y45" s="60"/>
      <c r="Z45" s="60"/>
      <c r="AA45" s="131"/>
    </row>
    <row r="46" spans="1:27" ht="18.75" customHeight="1">
      <c r="A46" s="11"/>
      <c r="B46" s="420" t="s">
        <v>334</v>
      </c>
      <c r="C46" s="409" t="s">
        <v>241</v>
      </c>
      <c r="D46" s="112"/>
      <c r="E46" s="63"/>
      <c r="F46" s="113">
        <v>589260000</v>
      </c>
      <c r="G46" s="114" t="s">
        <v>335</v>
      </c>
      <c r="H46" s="327" t="s">
        <v>69</v>
      </c>
      <c r="I46" s="324" t="s">
        <v>70</v>
      </c>
      <c r="J46" s="324" t="s">
        <v>71</v>
      </c>
      <c r="K46" s="115" t="s">
        <v>24</v>
      </c>
      <c r="L46" s="324" t="s">
        <v>301</v>
      </c>
      <c r="M46" s="116" t="s">
        <v>213</v>
      </c>
      <c r="N46" s="324" t="s">
        <v>214</v>
      </c>
      <c r="O46" s="324" t="s">
        <v>189</v>
      </c>
      <c r="P46" s="324" t="s">
        <v>216</v>
      </c>
      <c r="Q46" s="324" t="s">
        <v>273</v>
      </c>
      <c r="R46" s="324" t="s">
        <v>217</v>
      </c>
      <c r="S46" s="115" t="s">
        <v>24</v>
      </c>
      <c r="T46" s="324" t="s">
        <v>226</v>
      </c>
      <c r="U46" s="324" t="s">
        <v>302</v>
      </c>
      <c r="V46" s="113">
        <v>589260000</v>
      </c>
      <c r="W46" s="113"/>
      <c r="X46" s="324" t="s">
        <v>297</v>
      </c>
      <c r="Y46" s="151">
        <v>44707</v>
      </c>
      <c r="Z46" s="324" t="s">
        <v>229</v>
      </c>
      <c r="AA46" s="118">
        <v>44721</v>
      </c>
    </row>
    <row r="47" spans="1:27" ht="409.5" customHeight="1">
      <c r="A47" s="11"/>
      <c r="B47" s="420"/>
      <c r="C47" s="410"/>
      <c r="D47" s="112"/>
      <c r="E47" s="63" t="s">
        <v>72</v>
      </c>
      <c r="F47" s="119"/>
      <c r="G47" s="114"/>
      <c r="H47" s="114"/>
      <c r="I47" s="120"/>
      <c r="J47" s="114"/>
      <c r="K47" s="115" t="s">
        <v>30</v>
      </c>
      <c r="L47" s="114"/>
      <c r="M47" s="114"/>
      <c r="N47" s="114"/>
      <c r="O47" s="114"/>
      <c r="P47" s="114"/>
      <c r="Q47" s="297"/>
      <c r="R47" s="121"/>
      <c r="S47" s="115" t="s">
        <v>30</v>
      </c>
      <c r="T47" s="155"/>
      <c r="U47" s="160"/>
      <c r="V47" s="114"/>
      <c r="W47" s="114"/>
      <c r="X47" s="114"/>
      <c r="Y47" s="117"/>
      <c r="Z47" s="114"/>
      <c r="AA47" s="122"/>
    </row>
    <row r="48" spans="2:27" ht="19.5" thickBot="1">
      <c r="B48" s="128"/>
      <c r="C48" s="124"/>
      <c r="D48" s="123"/>
      <c r="E48" s="61"/>
      <c r="F48" s="60"/>
      <c r="G48" s="60"/>
      <c r="H48" s="60"/>
      <c r="I48" s="60"/>
      <c r="J48" s="125"/>
      <c r="K48" s="126"/>
      <c r="L48" s="127"/>
      <c r="M48" s="128"/>
      <c r="N48" s="124"/>
      <c r="O48" s="129"/>
      <c r="P48" s="123"/>
      <c r="Q48" s="130"/>
      <c r="R48" s="60"/>
      <c r="S48" s="126"/>
      <c r="T48" s="123"/>
      <c r="U48" s="130"/>
      <c r="V48" s="127"/>
      <c r="W48" s="130"/>
      <c r="X48" s="128"/>
      <c r="Y48" s="60"/>
      <c r="Z48" s="60"/>
      <c r="AA48" s="253"/>
    </row>
    <row r="49" spans="2:27" ht="18.75">
      <c r="B49" s="341" t="s">
        <v>31</v>
      </c>
      <c r="C49" s="133"/>
      <c r="D49" s="134"/>
      <c r="E49" s="135"/>
      <c r="F49" s="136">
        <f>SUM(F10:F48)</f>
        <v>1535032074</v>
      </c>
      <c r="G49" s="136"/>
      <c r="H49" s="137"/>
      <c r="I49" s="138"/>
      <c r="J49" s="139"/>
      <c r="K49" s="140" t="s">
        <v>24</v>
      </c>
      <c r="L49" s="141"/>
      <c r="M49" s="142"/>
      <c r="N49" s="133"/>
      <c r="O49" s="143"/>
      <c r="P49" s="144"/>
      <c r="Q49" s="145"/>
      <c r="R49" s="78"/>
      <c r="S49" s="140" t="s">
        <v>24</v>
      </c>
      <c r="T49" s="144"/>
      <c r="U49" s="145"/>
      <c r="V49" s="146">
        <f>SUM(V9:V48)</f>
        <v>1535032074</v>
      </c>
      <c r="W49" s="294"/>
      <c r="X49" s="147"/>
      <c r="Y49" s="78"/>
      <c r="Z49" s="64"/>
      <c r="AA49" s="148"/>
    </row>
    <row r="50" spans="2:27" ht="18" customHeight="1">
      <c r="B50" s="347"/>
      <c r="C50" s="348"/>
      <c r="D50" s="349"/>
      <c r="E50" s="350"/>
      <c r="F50" s="351"/>
      <c r="G50" s="351"/>
      <c r="H50" s="352"/>
      <c r="I50" s="353"/>
      <c r="J50" s="354"/>
      <c r="K50" s="355" t="s">
        <v>30</v>
      </c>
      <c r="L50" s="356"/>
      <c r="M50" s="347"/>
      <c r="N50" s="348"/>
      <c r="O50" s="357"/>
      <c r="P50" s="358"/>
      <c r="Q50" s="359"/>
      <c r="R50" s="360"/>
      <c r="S50" s="355" t="s">
        <v>30</v>
      </c>
      <c r="T50" s="358"/>
      <c r="U50" s="359"/>
      <c r="V50" s="361"/>
      <c r="W50" s="362"/>
      <c r="X50" s="347"/>
      <c r="Y50" s="360"/>
      <c r="Z50" s="352"/>
      <c r="AA50" s="363"/>
    </row>
  </sheetData>
  <sheetProtection/>
  <mergeCells count="33">
    <mergeCell ref="B43:B44"/>
    <mergeCell ref="C43:C44"/>
    <mergeCell ref="B31:B32"/>
    <mergeCell ref="C31:C32"/>
    <mergeCell ref="B19:B20"/>
    <mergeCell ref="B40:B41"/>
    <mergeCell ref="C40:C41"/>
    <mergeCell ref="B37:B38"/>
    <mergeCell ref="C37:C38"/>
    <mergeCell ref="B25:B26"/>
    <mergeCell ref="B10:B11"/>
    <mergeCell ref="C16:C17"/>
    <mergeCell ref="B28:B29"/>
    <mergeCell ref="C25:C26"/>
    <mergeCell ref="B13:B14"/>
    <mergeCell ref="B16:B17"/>
    <mergeCell ref="B46:B47"/>
    <mergeCell ref="C46:C47"/>
    <mergeCell ref="V5:AA5"/>
    <mergeCell ref="D5:J5"/>
    <mergeCell ref="K5:K6"/>
    <mergeCell ref="T5:U5"/>
    <mergeCell ref="C13:C14"/>
    <mergeCell ref="C19:C20"/>
    <mergeCell ref="C34:C35"/>
    <mergeCell ref="C22:C23"/>
    <mergeCell ref="C10:C11"/>
    <mergeCell ref="S5:S6"/>
    <mergeCell ref="L5:O5"/>
    <mergeCell ref="C28:C29"/>
    <mergeCell ref="B34:B35"/>
    <mergeCell ref="B22:B23"/>
    <mergeCell ref="P5:Q5"/>
  </mergeCells>
  <printOptions/>
  <pageMargins left="1.53" right="0.17" top="0.75" bottom="0.75" header="0.3" footer="0.3"/>
  <pageSetup fitToWidth="0" horizontalDpi="600" verticalDpi="600" orientation="landscape" paperSize="5" scale="50" r:id="rId1"/>
  <rowBreaks count="4" manualBreakCount="4">
    <brk id="11" max="255" man="1"/>
    <brk id="20" max="255" man="1"/>
    <brk id="31" max="26" man="1"/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9"/>
  <sheetViews>
    <sheetView tabSelected="1" view="pageBreakPreview" zoomScale="77" zoomScaleNormal="70" zoomScaleSheetLayoutView="77" workbookViewId="0" topLeftCell="A28">
      <selection activeCell="D24" sqref="D24"/>
    </sheetView>
  </sheetViews>
  <sheetFormatPr defaultColWidth="9.140625" defaultRowHeight="15"/>
  <cols>
    <col min="1" max="1" width="35.140625" style="0" customWidth="1"/>
    <col min="2" max="2" width="18.421875" style="0" customWidth="1"/>
    <col min="3" max="3" width="9.8515625" style="0" customWidth="1"/>
    <col min="4" max="4" width="22.00390625" style="0" customWidth="1"/>
    <col min="5" max="5" width="8.57421875" style="0" customWidth="1"/>
    <col min="6" max="6" width="9.00390625" style="0" customWidth="1"/>
    <col min="7" max="7" width="9.421875" style="0" customWidth="1"/>
    <col min="8" max="8" width="8.421875" style="0" customWidth="1"/>
    <col min="9" max="9" width="11.8515625" style="0" customWidth="1"/>
    <col min="10" max="10" width="8.28125" style="0" customWidth="1"/>
    <col min="11" max="11" width="10.00390625" style="0" customWidth="1"/>
    <col min="12" max="12" width="11.00390625" style="0" customWidth="1"/>
    <col min="13" max="13" width="11.57421875" style="0" customWidth="1"/>
    <col min="14" max="14" width="12.7109375" style="0" customWidth="1"/>
    <col min="15" max="15" width="10.28125" style="0" customWidth="1"/>
    <col min="16" max="16" width="12.00390625" style="0" customWidth="1"/>
    <col min="17" max="17" width="11.00390625" style="0" customWidth="1"/>
    <col min="18" max="18" width="13.00390625" style="0" customWidth="1"/>
    <col min="19" max="19" width="19.421875" style="0" customWidth="1"/>
    <col min="20" max="20" width="13.140625" style="19" customWidth="1"/>
    <col min="21" max="21" width="11.140625" style="0" customWidth="1"/>
    <col min="22" max="22" width="15.00390625" style="0" customWidth="1"/>
    <col min="23" max="23" width="12.57421875" style="0" customWidth="1"/>
    <col min="24" max="24" width="12.8515625" style="0" customWidth="1"/>
    <col min="25" max="25" width="0.42578125" style="0" hidden="1" customWidth="1"/>
  </cols>
  <sheetData>
    <row r="1" spans="1:6" ht="48" customHeight="1">
      <c r="A1" s="17" t="s">
        <v>32</v>
      </c>
      <c r="B1" s="17"/>
      <c r="C1" s="17"/>
      <c r="D1" s="257"/>
      <c r="E1" s="258"/>
      <c r="F1" s="16"/>
    </row>
    <row r="2" spans="1:7" s="19" customFormat="1" ht="30.75" customHeight="1">
      <c r="A2" s="18" t="s">
        <v>65</v>
      </c>
      <c r="B2" s="18"/>
      <c r="C2" s="18"/>
      <c r="D2" s="259"/>
      <c r="E2" s="259"/>
      <c r="F2" s="259"/>
      <c r="G2" s="2"/>
    </row>
    <row r="3" spans="1:7" s="19" customFormat="1" ht="30" customHeight="1">
      <c r="A3" s="18" t="s">
        <v>248</v>
      </c>
      <c r="B3" s="18"/>
      <c r="C3" s="18"/>
      <c r="D3" s="36"/>
      <c r="F3" s="2"/>
      <c r="G3" s="2"/>
    </row>
    <row r="4" ht="0.75" customHeight="1"/>
    <row r="5" spans="1:24" s="92" customFormat="1" ht="66" customHeight="1">
      <c r="A5" s="447" t="s">
        <v>1</v>
      </c>
      <c r="B5" s="447"/>
      <c r="C5" s="322" t="s">
        <v>2</v>
      </c>
      <c r="D5" s="102"/>
      <c r="E5" s="102"/>
      <c r="F5" s="102"/>
      <c r="G5" s="102"/>
      <c r="H5" s="102"/>
      <c r="I5" s="446" t="s">
        <v>34</v>
      </c>
      <c r="J5" s="446" t="s">
        <v>12</v>
      </c>
      <c r="K5" s="450" t="s">
        <v>62</v>
      </c>
      <c r="L5" s="450"/>
      <c r="M5" s="450"/>
      <c r="N5" s="450"/>
      <c r="O5" s="447" t="s">
        <v>63</v>
      </c>
      <c r="P5" s="447"/>
      <c r="Q5" s="447" t="s">
        <v>159</v>
      </c>
      <c r="R5" s="447"/>
      <c r="S5" s="450" t="s">
        <v>3</v>
      </c>
      <c r="T5" s="450"/>
      <c r="U5" s="450"/>
      <c r="V5" s="450"/>
      <c r="W5" s="450"/>
      <c r="X5" s="450"/>
    </row>
    <row r="6" spans="1:24" s="91" customFormat="1" ht="150.75" customHeight="1" thickBot="1">
      <c r="A6" s="90" t="s">
        <v>4</v>
      </c>
      <c r="B6" s="90" t="s">
        <v>5</v>
      </c>
      <c r="C6" s="90" t="s">
        <v>6</v>
      </c>
      <c r="D6" s="90" t="s">
        <v>8</v>
      </c>
      <c r="E6" s="90" t="s">
        <v>9</v>
      </c>
      <c r="F6" s="90" t="s">
        <v>10</v>
      </c>
      <c r="G6" s="90" t="s">
        <v>33</v>
      </c>
      <c r="H6" s="90" t="s">
        <v>11</v>
      </c>
      <c r="I6" s="446"/>
      <c r="J6" s="446"/>
      <c r="K6" s="90" t="s">
        <v>13</v>
      </c>
      <c r="L6" s="90" t="s">
        <v>35</v>
      </c>
      <c r="M6" s="90" t="s">
        <v>15</v>
      </c>
      <c r="N6" s="90" t="s">
        <v>36</v>
      </c>
      <c r="O6" s="90" t="s">
        <v>17</v>
      </c>
      <c r="P6" s="90" t="s">
        <v>37</v>
      </c>
      <c r="Q6" s="291" t="s">
        <v>160</v>
      </c>
      <c r="R6" s="291" t="s">
        <v>161</v>
      </c>
      <c r="S6" s="90" t="s">
        <v>19</v>
      </c>
      <c r="T6" s="93" t="s">
        <v>165</v>
      </c>
      <c r="U6" s="90" t="s">
        <v>20</v>
      </c>
      <c r="V6" s="90" t="s">
        <v>21</v>
      </c>
      <c r="W6" s="90" t="s">
        <v>38</v>
      </c>
      <c r="X6" s="90" t="s">
        <v>23</v>
      </c>
    </row>
    <row r="7" spans="1:24" s="13" customFormat="1" ht="35.25" customHeight="1">
      <c r="A7" s="448"/>
      <c r="B7" s="66"/>
      <c r="C7" s="67"/>
      <c r="D7" s="68">
        <v>0</v>
      </c>
      <c r="E7" s="68">
        <v>0</v>
      </c>
      <c r="F7" s="69"/>
      <c r="G7" s="67"/>
      <c r="H7" s="67"/>
      <c r="I7" s="70" t="s">
        <v>24</v>
      </c>
      <c r="J7" s="67"/>
      <c r="K7" s="37" t="s">
        <v>25</v>
      </c>
      <c r="L7" s="37" t="s">
        <v>26</v>
      </c>
      <c r="M7" s="37" t="s">
        <v>26</v>
      </c>
      <c r="N7" s="37" t="s">
        <v>27</v>
      </c>
      <c r="O7" s="37" t="s">
        <v>26</v>
      </c>
      <c r="P7" s="37" t="s">
        <v>26</v>
      </c>
      <c r="Q7" s="37" t="s">
        <v>164</v>
      </c>
      <c r="R7" s="37" t="s">
        <v>162</v>
      </c>
      <c r="S7" s="68">
        <v>0</v>
      </c>
      <c r="T7" s="68"/>
      <c r="U7" s="37" t="s">
        <v>28</v>
      </c>
      <c r="V7" s="37" t="s">
        <v>29</v>
      </c>
      <c r="W7" s="37"/>
      <c r="X7" s="71"/>
    </row>
    <row r="8" spans="1:24" ht="27" customHeight="1">
      <c r="A8" s="449"/>
      <c r="B8" s="6"/>
      <c r="C8" s="6"/>
      <c r="D8" s="6"/>
      <c r="E8" s="6"/>
      <c r="F8" s="5"/>
      <c r="G8" s="6"/>
      <c r="H8" s="6"/>
      <c r="I8" s="72" t="s">
        <v>30</v>
      </c>
      <c r="J8" s="6"/>
      <c r="K8" s="6"/>
      <c r="L8" s="6"/>
      <c r="M8" s="6"/>
      <c r="N8" s="6"/>
      <c r="O8" s="6"/>
      <c r="P8" s="6"/>
      <c r="Q8" s="6"/>
      <c r="R8" s="6"/>
      <c r="S8" s="5"/>
      <c r="T8" s="5"/>
      <c r="U8" s="6"/>
      <c r="V8" s="6"/>
      <c r="W8" s="6"/>
      <c r="X8" s="73"/>
    </row>
    <row r="9" spans="1:24" ht="43.5" customHeight="1">
      <c r="A9" s="103"/>
      <c r="B9" s="104"/>
      <c r="C9" s="9"/>
      <c r="D9" s="9"/>
      <c r="E9" s="9"/>
      <c r="F9" s="8"/>
      <c r="G9" s="9"/>
      <c r="H9" s="9"/>
      <c r="I9" s="74"/>
      <c r="J9" s="9"/>
      <c r="K9" s="9"/>
      <c r="L9" s="9"/>
      <c r="M9" s="9"/>
      <c r="N9" s="9"/>
      <c r="O9" s="9"/>
      <c r="P9" s="9"/>
      <c r="Q9" s="9"/>
      <c r="R9" s="9"/>
      <c r="S9" s="8"/>
      <c r="T9" s="8"/>
      <c r="U9" s="9"/>
      <c r="V9" s="9"/>
      <c r="W9" s="9"/>
      <c r="X9" s="75"/>
    </row>
    <row r="10" spans="1:24" ht="62.25" customHeight="1">
      <c r="A10" s="378" t="s">
        <v>249</v>
      </c>
      <c r="B10" s="60"/>
      <c r="C10" s="60"/>
      <c r="D10" s="60"/>
      <c r="E10" s="60"/>
      <c r="F10" s="61"/>
      <c r="G10" s="60"/>
      <c r="H10" s="60"/>
      <c r="I10" s="77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108"/>
      <c r="X10" s="108"/>
    </row>
    <row r="11" spans="1:24" ht="18.75">
      <c r="A11" s="438" t="s">
        <v>250</v>
      </c>
      <c r="B11" s="443"/>
      <c r="C11" s="57" t="s">
        <v>67</v>
      </c>
      <c r="D11" s="57" t="s">
        <v>251</v>
      </c>
      <c r="E11" s="57" t="s">
        <v>76</v>
      </c>
      <c r="F11" s="309" t="s">
        <v>68</v>
      </c>
      <c r="G11" s="58" t="s">
        <v>75</v>
      </c>
      <c r="H11" s="309" t="s">
        <v>70</v>
      </c>
      <c r="I11" s="76" t="s">
        <v>24</v>
      </c>
      <c r="J11" s="59" t="s">
        <v>71</v>
      </c>
      <c r="K11" s="308" t="s">
        <v>212</v>
      </c>
      <c r="L11" s="132">
        <v>44608</v>
      </c>
      <c r="M11" s="308" t="s">
        <v>277</v>
      </c>
      <c r="N11" s="308" t="s">
        <v>228</v>
      </c>
      <c r="O11" s="308" t="s">
        <v>234</v>
      </c>
      <c r="P11" s="308" t="s">
        <v>278</v>
      </c>
      <c r="Q11" s="308" t="s">
        <v>208</v>
      </c>
      <c r="R11" s="308" t="s">
        <v>226</v>
      </c>
      <c r="S11" s="105" t="s">
        <v>251</v>
      </c>
      <c r="T11" s="210"/>
      <c r="U11" s="308" t="s">
        <v>172</v>
      </c>
      <c r="V11" s="151">
        <v>44343</v>
      </c>
      <c r="W11" s="308" t="s">
        <v>191</v>
      </c>
      <c r="X11" s="118">
        <v>44356</v>
      </c>
    </row>
    <row r="12" spans="1:24" ht="68.25" customHeight="1">
      <c r="A12" s="438"/>
      <c r="B12" s="443"/>
      <c r="C12" s="57"/>
      <c r="D12" s="57"/>
      <c r="E12" s="59"/>
      <c r="F12" s="309"/>
      <c r="G12" s="58"/>
      <c r="H12" s="59"/>
      <c r="I12" s="76" t="s">
        <v>30</v>
      </c>
      <c r="J12" s="59"/>
      <c r="K12" s="105"/>
      <c r="L12" s="105"/>
      <c r="M12" s="105"/>
      <c r="N12" s="105"/>
      <c r="O12" s="105"/>
      <c r="P12" s="105"/>
      <c r="Q12" s="105"/>
      <c r="R12" s="105"/>
      <c r="S12" s="105"/>
      <c r="T12" s="107"/>
      <c r="U12" s="105"/>
      <c r="V12" s="105"/>
      <c r="W12" s="105"/>
      <c r="X12" s="105"/>
    </row>
    <row r="13" spans="1:24" ht="21" customHeight="1">
      <c r="A13" s="166"/>
      <c r="B13" s="60"/>
      <c r="C13" s="60"/>
      <c r="D13" s="60"/>
      <c r="E13" s="60"/>
      <c r="F13" s="61"/>
      <c r="G13" s="60"/>
      <c r="H13" s="60"/>
      <c r="I13" s="77"/>
      <c r="J13" s="60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10"/>
      <c r="X13" s="110"/>
    </row>
    <row r="14" spans="1:24" ht="18.75">
      <c r="A14" s="439" t="s">
        <v>252</v>
      </c>
      <c r="B14" s="443"/>
      <c r="C14" s="57" t="s">
        <v>67</v>
      </c>
      <c r="D14" s="57" t="s">
        <v>253</v>
      </c>
      <c r="E14" s="57" t="s">
        <v>154</v>
      </c>
      <c r="F14" s="313" t="s">
        <v>68</v>
      </c>
      <c r="G14" s="58" t="s">
        <v>75</v>
      </c>
      <c r="H14" s="313" t="s">
        <v>70</v>
      </c>
      <c r="I14" s="76" t="s">
        <v>24</v>
      </c>
      <c r="J14" s="59" t="s">
        <v>71</v>
      </c>
      <c r="K14" s="320" t="s">
        <v>275</v>
      </c>
      <c r="L14" s="300">
        <v>44588</v>
      </c>
      <c r="M14" s="132">
        <v>44602</v>
      </c>
      <c r="N14" s="323" t="s">
        <v>276</v>
      </c>
      <c r="O14" s="320" t="s">
        <v>186</v>
      </c>
      <c r="P14" s="320" t="s">
        <v>222</v>
      </c>
      <c r="Q14" s="320" t="s">
        <v>273</v>
      </c>
      <c r="R14" s="320" t="s">
        <v>274</v>
      </c>
      <c r="S14" s="105" t="s">
        <v>261</v>
      </c>
      <c r="T14" s="210"/>
      <c r="U14" s="312" t="s">
        <v>187</v>
      </c>
      <c r="V14" s="151">
        <v>44320</v>
      </c>
      <c r="W14" s="312" t="s">
        <v>188</v>
      </c>
      <c r="X14" s="118">
        <v>44341</v>
      </c>
    </row>
    <row r="15" spans="1:24" ht="59.25" customHeight="1">
      <c r="A15" s="440"/>
      <c r="B15" s="443"/>
      <c r="C15" s="57"/>
      <c r="D15" s="57"/>
      <c r="E15" s="59"/>
      <c r="F15" s="313"/>
      <c r="G15" s="58"/>
      <c r="H15" s="59"/>
      <c r="I15" s="76" t="s">
        <v>30</v>
      </c>
      <c r="J15" s="199"/>
      <c r="K15" s="206" t="s">
        <v>72</v>
      </c>
      <c r="L15" s="105"/>
      <c r="M15" s="105"/>
      <c r="N15" s="105"/>
      <c r="O15" s="105"/>
      <c r="P15" s="105"/>
      <c r="Q15" s="105"/>
      <c r="R15" s="105"/>
      <c r="S15" s="105"/>
      <c r="T15" s="107"/>
      <c r="U15" s="105"/>
      <c r="V15" s="105"/>
      <c r="W15" s="105"/>
      <c r="X15" s="105"/>
    </row>
    <row r="16" spans="1:24" ht="20.25">
      <c r="A16" s="382"/>
      <c r="B16" s="60"/>
      <c r="C16" s="60"/>
      <c r="D16" s="60"/>
      <c r="E16" s="60"/>
      <c r="F16" s="61"/>
      <c r="G16" s="60"/>
      <c r="H16" s="60"/>
      <c r="I16" s="77"/>
      <c r="J16" s="60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10"/>
      <c r="X16" s="110"/>
    </row>
    <row r="17" spans="1:24" ht="18.75" customHeight="1">
      <c r="A17" s="439" t="s">
        <v>304</v>
      </c>
      <c r="B17" s="441" t="s">
        <v>341</v>
      </c>
      <c r="C17" s="57" t="s">
        <v>67</v>
      </c>
      <c r="D17" s="57" t="s">
        <v>305</v>
      </c>
      <c r="E17" s="57" t="s">
        <v>77</v>
      </c>
      <c r="F17" s="321" t="s">
        <v>68</v>
      </c>
      <c r="G17" s="58" t="s">
        <v>75</v>
      </c>
      <c r="H17" s="321" t="s">
        <v>70</v>
      </c>
      <c r="I17" s="76" t="s">
        <v>24</v>
      </c>
      <c r="J17" s="59" t="s">
        <v>71</v>
      </c>
      <c r="K17" s="320" t="s">
        <v>275</v>
      </c>
      <c r="L17" s="300">
        <v>44588</v>
      </c>
      <c r="M17" s="132">
        <v>44602</v>
      </c>
      <c r="N17" s="323" t="s">
        <v>276</v>
      </c>
      <c r="O17" s="320" t="s">
        <v>186</v>
      </c>
      <c r="P17" s="320" t="s">
        <v>222</v>
      </c>
      <c r="Q17" s="320" t="s">
        <v>273</v>
      </c>
      <c r="R17" s="320" t="s">
        <v>274</v>
      </c>
      <c r="S17" s="59" t="s">
        <v>305</v>
      </c>
      <c r="T17" s="210"/>
      <c r="U17" s="320" t="s">
        <v>187</v>
      </c>
      <c r="V17" s="151">
        <v>44320</v>
      </c>
      <c r="W17" s="320" t="s">
        <v>188</v>
      </c>
      <c r="X17" s="118">
        <v>44341</v>
      </c>
    </row>
    <row r="18" spans="1:24" ht="87.75" customHeight="1">
      <c r="A18" s="440"/>
      <c r="B18" s="442"/>
      <c r="C18" s="57"/>
      <c r="D18" s="57"/>
      <c r="E18" s="59"/>
      <c r="F18" s="321"/>
      <c r="G18" s="58"/>
      <c r="H18" s="59"/>
      <c r="I18" s="76" t="s">
        <v>30</v>
      </c>
      <c r="J18" s="199"/>
      <c r="K18" s="206" t="s">
        <v>72</v>
      </c>
      <c r="L18" s="105"/>
      <c r="M18" s="105"/>
      <c r="N18" s="105"/>
      <c r="O18" s="105"/>
      <c r="P18" s="105"/>
      <c r="Q18" s="105"/>
      <c r="R18" s="105"/>
      <c r="S18" s="105"/>
      <c r="T18" s="107"/>
      <c r="U18" s="105"/>
      <c r="V18" s="105"/>
      <c r="W18" s="105"/>
      <c r="X18" s="105"/>
    </row>
    <row r="19" spans="1:24" ht="18" customHeight="1">
      <c r="A19" s="377"/>
      <c r="B19" s="60"/>
      <c r="C19" s="60"/>
      <c r="D19" s="60"/>
      <c r="E19" s="60"/>
      <c r="F19" s="61"/>
      <c r="G19" s="60"/>
      <c r="H19" s="60"/>
      <c r="I19" s="77"/>
      <c r="J19" s="60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10"/>
      <c r="X19" s="110"/>
    </row>
    <row r="20" spans="1:24" ht="18.75" customHeight="1">
      <c r="A20" s="439" t="s">
        <v>254</v>
      </c>
      <c r="B20" s="441" t="s">
        <v>340</v>
      </c>
      <c r="C20" s="57" t="s">
        <v>67</v>
      </c>
      <c r="D20" s="57" t="s">
        <v>255</v>
      </c>
      <c r="E20" s="57" t="s">
        <v>77</v>
      </c>
      <c r="F20" s="321" t="s">
        <v>68</v>
      </c>
      <c r="G20" s="58" t="s">
        <v>75</v>
      </c>
      <c r="H20" s="321" t="s">
        <v>70</v>
      </c>
      <c r="I20" s="76" t="s">
        <v>24</v>
      </c>
      <c r="J20" s="59" t="s">
        <v>71</v>
      </c>
      <c r="K20" s="320"/>
      <c r="L20" s="300"/>
      <c r="M20" s="132"/>
      <c r="N20" s="323"/>
      <c r="O20" s="320"/>
      <c r="P20" s="320"/>
      <c r="Q20" s="320"/>
      <c r="R20" s="320"/>
      <c r="S20" s="105" t="s">
        <v>260</v>
      </c>
      <c r="T20" s="210"/>
      <c r="U20" s="320"/>
      <c r="V20" s="151">
        <v>44320</v>
      </c>
      <c r="W20" s="320" t="s">
        <v>188</v>
      </c>
      <c r="X20" s="118">
        <v>44341</v>
      </c>
    </row>
    <row r="21" spans="1:24" ht="102.75" customHeight="1">
      <c r="A21" s="440"/>
      <c r="B21" s="442"/>
      <c r="C21" s="57"/>
      <c r="D21" s="57"/>
      <c r="E21" s="59"/>
      <c r="F21" s="321"/>
      <c r="G21" s="58"/>
      <c r="H21" s="59"/>
      <c r="I21" s="76" t="s">
        <v>30</v>
      </c>
      <c r="J21" s="199"/>
      <c r="K21" s="206" t="s">
        <v>72</v>
      </c>
      <c r="L21" s="105"/>
      <c r="M21" s="105"/>
      <c r="N21" s="105"/>
      <c r="O21" s="105"/>
      <c r="P21" s="105" t="s">
        <v>303</v>
      </c>
      <c r="Q21" s="105"/>
      <c r="R21" s="105"/>
      <c r="S21" s="105"/>
      <c r="T21" s="107"/>
      <c r="U21" s="105"/>
      <c r="V21" s="105"/>
      <c r="W21" s="105"/>
      <c r="X21" s="105"/>
    </row>
    <row r="22" spans="1:24" ht="15.75" customHeight="1">
      <c r="A22" s="60"/>
      <c r="B22" s="60"/>
      <c r="C22" s="60"/>
      <c r="D22" s="60"/>
      <c r="E22" s="60"/>
      <c r="F22" s="61"/>
      <c r="G22" s="60"/>
      <c r="H22" s="60"/>
      <c r="I22" s="77"/>
      <c r="J22" s="60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10"/>
      <c r="X22" s="110"/>
    </row>
    <row r="23" spans="1:24" ht="18.75" customHeight="1">
      <c r="A23" s="439" t="s">
        <v>257</v>
      </c>
      <c r="B23" s="441" t="s">
        <v>256</v>
      </c>
      <c r="C23" s="57" t="s">
        <v>67</v>
      </c>
      <c r="D23" s="346">
        <v>155834133.78</v>
      </c>
      <c r="E23" s="57" t="s">
        <v>76</v>
      </c>
      <c r="F23" s="321" t="s">
        <v>68</v>
      </c>
      <c r="G23" s="58" t="s">
        <v>75</v>
      </c>
      <c r="H23" s="321" t="s">
        <v>70</v>
      </c>
      <c r="I23" s="76" t="s">
        <v>24</v>
      </c>
      <c r="J23" s="59" t="s">
        <v>71</v>
      </c>
      <c r="K23" s="320" t="s">
        <v>275</v>
      </c>
      <c r="L23" s="300">
        <v>44588</v>
      </c>
      <c r="M23" s="132">
        <v>44602</v>
      </c>
      <c r="N23" s="323" t="s">
        <v>276</v>
      </c>
      <c r="O23" s="320" t="s">
        <v>186</v>
      </c>
      <c r="P23" s="320" t="s">
        <v>222</v>
      </c>
      <c r="Q23" s="320" t="s">
        <v>273</v>
      </c>
      <c r="R23" s="320" t="s">
        <v>274</v>
      </c>
      <c r="S23" s="201">
        <v>155834133.78</v>
      </c>
      <c r="T23" s="210"/>
      <c r="U23" s="320" t="s">
        <v>279</v>
      </c>
      <c r="V23" s="151">
        <v>44685</v>
      </c>
      <c r="W23" s="320" t="s">
        <v>280</v>
      </c>
      <c r="X23" s="118">
        <v>44706</v>
      </c>
    </row>
    <row r="24" spans="1:24" ht="55.5" customHeight="1">
      <c r="A24" s="440"/>
      <c r="B24" s="442"/>
      <c r="C24" s="57"/>
      <c r="D24" s="57"/>
      <c r="E24" s="59"/>
      <c r="F24" s="321"/>
      <c r="G24" s="58"/>
      <c r="H24" s="59"/>
      <c r="I24" s="76" t="s">
        <v>30</v>
      </c>
      <c r="J24" s="199"/>
      <c r="K24" s="206" t="s">
        <v>72</v>
      </c>
      <c r="L24" s="105"/>
      <c r="M24" s="105"/>
      <c r="N24" s="105"/>
      <c r="O24" s="105"/>
      <c r="P24" s="105"/>
      <c r="Q24" s="105"/>
      <c r="R24" s="105"/>
      <c r="S24" s="107"/>
      <c r="T24" s="107"/>
      <c r="U24" s="105"/>
      <c r="V24" s="105"/>
      <c r="W24" s="105"/>
      <c r="X24" s="105"/>
    </row>
    <row r="25" spans="1:24" ht="20.25">
      <c r="A25" s="166"/>
      <c r="B25" s="60"/>
      <c r="C25" s="60"/>
      <c r="D25" s="60"/>
      <c r="E25" s="60"/>
      <c r="F25" s="61"/>
      <c r="G25" s="60"/>
      <c r="H25" s="60"/>
      <c r="I25" s="77"/>
      <c r="J25" s="60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10"/>
      <c r="X25" s="110"/>
    </row>
    <row r="26" spans="1:24" ht="18.75">
      <c r="A26" s="439" t="s">
        <v>258</v>
      </c>
      <c r="B26" s="441" t="s">
        <v>259</v>
      </c>
      <c r="C26" s="57" t="s">
        <v>67</v>
      </c>
      <c r="D26" s="346">
        <v>386379133.11</v>
      </c>
      <c r="E26" s="57" t="s">
        <v>76</v>
      </c>
      <c r="F26" s="321" t="s">
        <v>68</v>
      </c>
      <c r="G26" s="58" t="s">
        <v>75</v>
      </c>
      <c r="H26" s="321" t="s">
        <v>70</v>
      </c>
      <c r="I26" s="76" t="s">
        <v>24</v>
      </c>
      <c r="J26" s="59" t="s">
        <v>71</v>
      </c>
      <c r="K26" s="320" t="s">
        <v>275</v>
      </c>
      <c r="L26" s="300">
        <v>44588</v>
      </c>
      <c r="M26" s="132">
        <v>44602</v>
      </c>
      <c r="N26" s="323" t="s">
        <v>276</v>
      </c>
      <c r="O26" s="320" t="s">
        <v>186</v>
      </c>
      <c r="P26" s="320" t="s">
        <v>222</v>
      </c>
      <c r="Q26" s="320" t="s">
        <v>273</v>
      </c>
      <c r="R26" s="320" t="s">
        <v>274</v>
      </c>
      <c r="S26" s="201">
        <v>386379133.11</v>
      </c>
      <c r="T26" s="210"/>
      <c r="U26" s="320" t="s">
        <v>279</v>
      </c>
      <c r="V26" s="151">
        <v>44685</v>
      </c>
      <c r="W26" s="320" t="s">
        <v>280</v>
      </c>
      <c r="X26" s="118">
        <v>44706</v>
      </c>
    </row>
    <row r="27" spans="1:24" ht="35.25" customHeight="1">
      <c r="A27" s="440"/>
      <c r="B27" s="442"/>
      <c r="C27" s="57"/>
      <c r="D27" s="57"/>
      <c r="E27" s="59"/>
      <c r="F27" s="321"/>
      <c r="G27" s="58"/>
      <c r="H27" s="59"/>
      <c r="I27" s="76" t="s">
        <v>30</v>
      </c>
      <c r="J27" s="199"/>
      <c r="K27" s="206" t="s">
        <v>72</v>
      </c>
      <c r="L27" s="105"/>
      <c r="M27" s="105"/>
      <c r="N27" s="105"/>
      <c r="O27" s="105"/>
      <c r="P27" s="105"/>
      <c r="Q27" s="105"/>
      <c r="R27" s="105"/>
      <c r="S27" s="107"/>
      <c r="T27" s="107"/>
      <c r="U27" s="105"/>
      <c r="V27" s="105"/>
      <c r="W27" s="105"/>
      <c r="X27" s="105"/>
    </row>
    <row r="28" spans="1:24" ht="112.5">
      <c r="A28" s="378" t="s">
        <v>193</v>
      </c>
      <c r="B28" s="316"/>
      <c r="C28" s="316"/>
      <c r="D28" s="316"/>
      <c r="E28" s="316"/>
      <c r="F28" s="317"/>
      <c r="G28" s="60"/>
      <c r="H28" s="60"/>
      <c r="I28" s="77"/>
      <c r="J28" s="60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10"/>
      <c r="X28" s="110"/>
    </row>
    <row r="29" spans="1:24" ht="18.75">
      <c r="A29" s="439" t="s">
        <v>262</v>
      </c>
      <c r="B29" s="441" t="s">
        <v>263</v>
      </c>
      <c r="C29" s="57" t="s">
        <v>67</v>
      </c>
      <c r="D29" s="204">
        <v>179379412.44</v>
      </c>
      <c r="E29" s="204" t="s">
        <v>76</v>
      </c>
      <c r="F29" s="200" t="s">
        <v>69</v>
      </c>
      <c r="G29" s="58" t="s">
        <v>75</v>
      </c>
      <c r="H29" s="59" t="s">
        <v>70</v>
      </c>
      <c r="I29" s="76" t="s">
        <v>24</v>
      </c>
      <c r="J29" s="59" t="s">
        <v>71</v>
      </c>
      <c r="K29" s="302" t="s">
        <v>220</v>
      </c>
      <c r="L29" s="132">
        <v>44629</v>
      </c>
      <c r="M29" s="302" t="s">
        <v>205</v>
      </c>
      <c r="N29" s="302" t="s">
        <v>273</v>
      </c>
      <c r="O29" s="302" t="s">
        <v>279</v>
      </c>
      <c r="P29" s="302" t="s">
        <v>231</v>
      </c>
      <c r="Q29" s="302" t="s">
        <v>281</v>
      </c>
      <c r="R29" s="302" t="s">
        <v>280</v>
      </c>
      <c r="S29" s="199">
        <v>179379412.44</v>
      </c>
      <c r="T29" s="209"/>
      <c r="U29" s="302" t="s">
        <v>229</v>
      </c>
      <c r="V29" s="151">
        <v>44728</v>
      </c>
      <c r="W29" s="302" t="s">
        <v>282</v>
      </c>
      <c r="X29" s="118">
        <v>44749</v>
      </c>
    </row>
    <row r="30" spans="1:24" ht="50.25" customHeight="1">
      <c r="A30" s="440"/>
      <c r="B30" s="442"/>
      <c r="C30" s="57"/>
      <c r="D30" s="57"/>
      <c r="E30" s="57"/>
      <c r="F30" s="63"/>
      <c r="G30" s="57"/>
      <c r="H30" s="204"/>
      <c r="I30" s="76" t="s">
        <v>30</v>
      </c>
      <c r="J30" s="204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11"/>
      <c r="X30" s="111"/>
    </row>
    <row r="31" spans="1:24" ht="20.25">
      <c r="A31" s="166"/>
      <c r="B31" s="60"/>
      <c r="C31" s="60"/>
      <c r="D31" s="60"/>
      <c r="E31" s="60"/>
      <c r="F31" s="61"/>
      <c r="G31" s="60"/>
      <c r="H31" s="60"/>
      <c r="I31" s="77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110"/>
      <c r="X31" s="110"/>
    </row>
    <row r="32" spans="1:24" ht="18.75">
      <c r="A32" s="444" t="s">
        <v>264</v>
      </c>
      <c r="B32" s="441" t="s">
        <v>265</v>
      </c>
      <c r="C32" s="57"/>
      <c r="D32" s="346">
        <v>100000000</v>
      </c>
      <c r="E32" s="57" t="s">
        <v>76</v>
      </c>
      <c r="F32" s="200"/>
      <c r="G32" s="58" t="s">
        <v>75</v>
      </c>
      <c r="H32" s="313" t="s">
        <v>70</v>
      </c>
      <c r="I32" s="76" t="s">
        <v>24</v>
      </c>
      <c r="J32" s="59" t="s">
        <v>71</v>
      </c>
      <c r="K32" s="320" t="s">
        <v>220</v>
      </c>
      <c r="L32" s="132">
        <v>44629</v>
      </c>
      <c r="M32" s="320" t="s">
        <v>205</v>
      </c>
      <c r="N32" s="320" t="s">
        <v>273</v>
      </c>
      <c r="O32" s="320" t="s">
        <v>279</v>
      </c>
      <c r="P32" s="320" t="s">
        <v>231</v>
      </c>
      <c r="Q32" s="320" t="s">
        <v>281</v>
      </c>
      <c r="R32" s="320" t="s">
        <v>280</v>
      </c>
      <c r="S32" s="210">
        <v>100000000</v>
      </c>
      <c r="T32" s="210"/>
      <c r="U32" s="320" t="s">
        <v>229</v>
      </c>
      <c r="V32" s="151">
        <v>44728</v>
      </c>
      <c r="W32" s="320" t="s">
        <v>282</v>
      </c>
      <c r="X32" s="118">
        <v>44749</v>
      </c>
    </row>
    <row r="33" spans="1:24" ht="54.75" customHeight="1">
      <c r="A33" s="445" t="s">
        <v>153</v>
      </c>
      <c r="B33" s="442"/>
      <c r="C33" s="57" t="s">
        <v>67</v>
      </c>
      <c r="D33" s="57"/>
      <c r="E33" s="204"/>
      <c r="F33" s="63"/>
      <c r="G33" s="57"/>
      <c r="H33" s="57"/>
      <c r="I33" s="76" t="s">
        <v>30</v>
      </c>
      <c r="J33" s="57"/>
      <c r="K33" s="57"/>
      <c r="L33" s="57"/>
      <c r="M33" s="57"/>
      <c r="N33" s="57"/>
      <c r="O33" s="57"/>
      <c r="P33" s="57"/>
      <c r="Q33" s="57"/>
      <c r="R33" s="57"/>
      <c r="S33" s="59"/>
      <c r="T33" s="59"/>
      <c r="U33" s="57"/>
      <c r="V33" s="57"/>
      <c r="W33" s="111"/>
      <c r="X33" s="111"/>
    </row>
    <row r="34" spans="1:24" ht="20.25">
      <c r="A34" s="263"/>
      <c r="B34" s="60"/>
      <c r="C34" s="60"/>
      <c r="D34" s="60"/>
      <c r="E34" s="202"/>
      <c r="F34" s="61"/>
      <c r="G34" s="60"/>
      <c r="H34" s="60"/>
      <c r="I34" s="77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108"/>
      <c r="X34" s="108"/>
    </row>
    <row r="35" spans="1:24" ht="18.75">
      <c r="A35" s="439" t="s">
        <v>266</v>
      </c>
      <c r="B35" s="313"/>
      <c r="C35" s="57" t="s">
        <v>67</v>
      </c>
      <c r="D35" s="346">
        <v>30000000</v>
      </c>
      <c r="E35" s="57" t="s">
        <v>77</v>
      </c>
      <c r="F35" s="313"/>
      <c r="G35" s="58"/>
      <c r="H35" s="59"/>
      <c r="I35" s="208" t="s">
        <v>24</v>
      </c>
      <c r="J35" s="59"/>
      <c r="K35" s="320" t="s">
        <v>220</v>
      </c>
      <c r="L35" s="132">
        <v>44629</v>
      </c>
      <c r="M35" s="320" t="s">
        <v>205</v>
      </c>
      <c r="N35" s="320" t="s">
        <v>273</v>
      </c>
      <c r="O35" s="320" t="s">
        <v>279</v>
      </c>
      <c r="P35" s="320" t="s">
        <v>231</v>
      </c>
      <c r="Q35" s="320" t="s">
        <v>281</v>
      </c>
      <c r="R35" s="320" t="s">
        <v>280</v>
      </c>
      <c r="S35" s="201">
        <v>30000000</v>
      </c>
      <c r="T35" s="209"/>
      <c r="U35" s="320" t="s">
        <v>229</v>
      </c>
      <c r="V35" s="151">
        <v>44728</v>
      </c>
      <c r="W35" s="320" t="s">
        <v>282</v>
      </c>
      <c r="X35" s="118">
        <v>44749</v>
      </c>
    </row>
    <row r="36" spans="1:24" ht="48.75" customHeight="1">
      <c r="A36" s="440"/>
      <c r="B36" s="313" t="s">
        <v>267</v>
      </c>
      <c r="C36" s="57"/>
      <c r="D36" s="57"/>
      <c r="E36" s="204"/>
      <c r="F36" s="63"/>
      <c r="G36" s="57"/>
      <c r="H36" s="57"/>
      <c r="I36" s="76" t="s">
        <v>30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109"/>
      <c r="X36" s="109"/>
    </row>
    <row r="37" spans="1:24" ht="20.25">
      <c r="A37" s="166"/>
      <c r="B37" s="60"/>
      <c r="C37" s="60"/>
      <c r="D37" s="60"/>
      <c r="E37" s="60"/>
      <c r="F37" s="61"/>
      <c r="G37" s="60"/>
      <c r="H37" s="60"/>
      <c r="I37" s="77"/>
      <c r="J37" s="60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10"/>
      <c r="X37" s="110"/>
    </row>
    <row r="38" spans="1:24" ht="18.75">
      <c r="A38" s="439" t="s">
        <v>268</v>
      </c>
      <c r="B38" s="443" t="s">
        <v>269</v>
      </c>
      <c r="C38" s="57" t="s">
        <v>67</v>
      </c>
      <c r="D38" s="346">
        <v>38748888.6</v>
      </c>
      <c r="E38" s="57" t="s">
        <v>77</v>
      </c>
      <c r="F38" s="313"/>
      <c r="G38" s="58"/>
      <c r="H38" s="313"/>
      <c r="I38" s="76" t="s">
        <v>24</v>
      </c>
      <c r="J38" s="59"/>
      <c r="K38" s="320" t="s">
        <v>220</v>
      </c>
      <c r="L38" s="132">
        <v>44629</v>
      </c>
      <c r="M38" s="320" t="s">
        <v>205</v>
      </c>
      <c r="N38" s="320" t="s">
        <v>273</v>
      </c>
      <c r="O38" s="320" t="s">
        <v>279</v>
      </c>
      <c r="P38" s="320" t="s">
        <v>231</v>
      </c>
      <c r="Q38" s="320" t="s">
        <v>281</v>
      </c>
      <c r="R38" s="320" t="s">
        <v>280</v>
      </c>
      <c r="S38" s="201">
        <v>38748888.6</v>
      </c>
      <c r="T38" s="210"/>
      <c r="U38" s="320" t="s">
        <v>229</v>
      </c>
      <c r="V38" s="151">
        <v>44728</v>
      </c>
      <c r="W38" s="320" t="s">
        <v>282</v>
      </c>
      <c r="X38" s="118">
        <v>44749</v>
      </c>
    </row>
    <row r="39" spans="1:24" ht="87" customHeight="1">
      <c r="A39" s="440"/>
      <c r="B39" s="443"/>
      <c r="C39" s="57"/>
      <c r="D39" s="57"/>
      <c r="E39" s="59"/>
      <c r="F39" s="313"/>
      <c r="G39" s="58"/>
      <c r="H39" s="59"/>
      <c r="I39" s="76" t="s">
        <v>30</v>
      </c>
      <c r="J39" s="59"/>
      <c r="K39" s="105"/>
      <c r="L39" s="105"/>
      <c r="M39" s="105"/>
      <c r="N39" s="105"/>
      <c r="O39" s="105"/>
      <c r="P39" s="105"/>
      <c r="Q39" s="105"/>
      <c r="R39" s="105"/>
      <c r="S39" s="107"/>
      <c r="T39" s="107"/>
      <c r="U39" s="105"/>
      <c r="V39" s="105"/>
      <c r="W39" s="105"/>
      <c r="X39" s="105"/>
    </row>
    <row r="40" spans="1:24" ht="20.25">
      <c r="A40" s="166"/>
      <c r="B40" s="60"/>
      <c r="C40" s="60"/>
      <c r="D40" s="60"/>
      <c r="E40" s="60"/>
      <c r="F40" s="61"/>
      <c r="G40" s="60"/>
      <c r="H40" s="60"/>
      <c r="I40" s="77"/>
      <c r="J40" s="60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10"/>
      <c r="X40" s="110"/>
    </row>
    <row r="41" spans="1:24" ht="18.75">
      <c r="A41" s="439"/>
      <c r="B41" s="443"/>
      <c r="C41" s="57" t="s">
        <v>67</v>
      </c>
      <c r="D41" s="346"/>
      <c r="E41" s="57"/>
      <c r="F41" s="321"/>
      <c r="G41" s="58"/>
      <c r="H41" s="321"/>
      <c r="I41" s="76" t="s">
        <v>24</v>
      </c>
      <c r="J41" s="59"/>
      <c r="K41" s="324" t="s">
        <v>275</v>
      </c>
      <c r="L41" s="300">
        <v>44588</v>
      </c>
      <c r="M41" s="132">
        <v>44602</v>
      </c>
      <c r="N41" s="323" t="s">
        <v>276</v>
      </c>
      <c r="O41" s="324" t="s">
        <v>186</v>
      </c>
      <c r="P41" s="324" t="s">
        <v>222</v>
      </c>
      <c r="Q41" s="324" t="s">
        <v>273</v>
      </c>
      <c r="R41" s="324" t="s">
        <v>274</v>
      </c>
      <c r="S41" s="201"/>
      <c r="T41" s="210"/>
      <c r="U41" s="324" t="s">
        <v>229</v>
      </c>
      <c r="V41" s="151">
        <v>44728</v>
      </c>
      <c r="W41" s="324" t="s">
        <v>282</v>
      </c>
      <c r="X41" s="118">
        <v>44749</v>
      </c>
    </row>
    <row r="42" spans="1:24" ht="22.5" customHeight="1">
      <c r="A42" s="440"/>
      <c r="B42" s="443"/>
      <c r="C42" s="57"/>
      <c r="D42" s="57"/>
      <c r="E42" s="59"/>
      <c r="F42" s="321"/>
      <c r="G42" s="58"/>
      <c r="H42" s="59"/>
      <c r="I42" s="76" t="s">
        <v>30</v>
      </c>
      <c r="J42" s="59"/>
      <c r="K42" s="105"/>
      <c r="L42" s="105"/>
      <c r="M42" s="105"/>
      <c r="N42" s="105"/>
      <c r="O42" s="105"/>
      <c r="P42" s="105"/>
      <c r="Q42" s="105"/>
      <c r="R42" s="105"/>
      <c r="S42" s="107"/>
      <c r="T42" s="107"/>
      <c r="U42" s="105"/>
      <c r="V42" s="105"/>
      <c r="W42" s="105"/>
      <c r="X42" s="105"/>
    </row>
    <row r="43" spans="1:24" ht="60.75">
      <c r="A43" s="379" t="s">
        <v>249</v>
      </c>
      <c r="B43" s="60"/>
      <c r="C43" s="60"/>
      <c r="D43" s="60"/>
      <c r="E43" s="60"/>
      <c r="F43" s="197"/>
      <c r="G43" s="60"/>
      <c r="H43" s="60"/>
      <c r="I43" s="207"/>
      <c r="J43" s="60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10"/>
      <c r="X43" s="110"/>
    </row>
    <row r="44" spans="1:24" ht="87" customHeight="1">
      <c r="A44" s="380" t="s">
        <v>309</v>
      </c>
      <c r="B44" s="321"/>
      <c r="C44" s="57" t="s">
        <v>67</v>
      </c>
      <c r="D44" s="346"/>
      <c r="E44" s="57"/>
      <c r="F44" s="321"/>
      <c r="G44" s="58"/>
      <c r="H44" s="321"/>
      <c r="I44" s="76" t="s">
        <v>24</v>
      </c>
      <c r="J44" s="59"/>
      <c r="K44" s="324" t="s">
        <v>275</v>
      </c>
      <c r="L44" s="300">
        <v>44588</v>
      </c>
      <c r="M44" s="132">
        <v>44602</v>
      </c>
      <c r="N44" s="323" t="s">
        <v>276</v>
      </c>
      <c r="O44" s="324" t="s">
        <v>186</v>
      </c>
      <c r="P44" s="324" t="s">
        <v>222</v>
      </c>
      <c r="Q44" s="324" t="s">
        <v>273</v>
      </c>
      <c r="R44" s="324" t="s">
        <v>274</v>
      </c>
      <c r="S44" s="201"/>
      <c r="T44" s="210"/>
      <c r="U44" s="324" t="s">
        <v>229</v>
      </c>
      <c r="V44" s="151">
        <v>44728</v>
      </c>
      <c r="W44" s="324" t="s">
        <v>282</v>
      </c>
      <c r="X44" s="118">
        <v>44749</v>
      </c>
    </row>
    <row r="45" spans="1:24" ht="27.75" customHeight="1">
      <c r="A45" s="381"/>
      <c r="B45" s="321"/>
      <c r="C45" s="57"/>
      <c r="D45" s="57"/>
      <c r="E45" s="59"/>
      <c r="F45" s="321"/>
      <c r="G45" s="58"/>
      <c r="H45" s="59"/>
      <c r="I45" s="76" t="s">
        <v>30</v>
      </c>
      <c r="J45" s="59"/>
      <c r="K45" s="105"/>
      <c r="L45" s="105"/>
      <c r="M45" s="105"/>
      <c r="N45" s="105"/>
      <c r="O45" s="105"/>
      <c r="P45" s="105"/>
      <c r="Q45" s="105"/>
      <c r="R45" s="105"/>
      <c r="S45" s="107"/>
      <c r="T45" s="107"/>
      <c r="U45" s="105"/>
      <c r="V45" s="105"/>
      <c r="W45" s="105"/>
      <c r="X45" s="105"/>
    </row>
    <row r="46" spans="1:24" ht="20.25">
      <c r="A46" s="166"/>
      <c r="B46" s="60"/>
      <c r="C46" s="60"/>
      <c r="D46" s="60"/>
      <c r="E46" s="60"/>
      <c r="F46" s="61"/>
      <c r="G46" s="60"/>
      <c r="H46" s="60"/>
      <c r="I46" s="77"/>
      <c r="J46" s="60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10"/>
      <c r="X46" s="110"/>
    </row>
    <row r="47" spans="1:24" ht="18.75">
      <c r="A47" s="438" t="s">
        <v>307</v>
      </c>
      <c r="B47" s="443"/>
      <c r="C47" s="57" t="s">
        <v>67</v>
      </c>
      <c r="D47" s="204"/>
      <c r="E47" s="57"/>
      <c r="F47" s="313"/>
      <c r="G47" s="58"/>
      <c r="H47" s="59"/>
      <c r="I47" s="76" t="s">
        <v>24</v>
      </c>
      <c r="J47" s="59"/>
      <c r="K47" s="324" t="s">
        <v>275</v>
      </c>
      <c r="L47" s="300">
        <v>44588</v>
      </c>
      <c r="M47" s="132">
        <v>44602</v>
      </c>
      <c r="N47" s="323" t="s">
        <v>276</v>
      </c>
      <c r="O47" s="324" t="s">
        <v>186</v>
      </c>
      <c r="P47" s="324" t="s">
        <v>222</v>
      </c>
      <c r="Q47" s="324" t="s">
        <v>273</v>
      </c>
      <c r="R47" s="324" t="s">
        <v>274</v>
      </c>
      <c r="S47" s="199"/>
      <c r="T47" s="209"/>
      <c r="U47" s="324" t="s">
        <v>229</v>
      </c>
      <c r="V47" s="151">
        <v>44728</v>
      </c>
      <c r="W47" s="324" t="s">
        <v>282</v>
      </c>
      <c r="X47" s="118">
        <v>44749</v>
      </c>
    </row>
    <row r="48" spans="1:24" ht="42" customHeight="1">
      <c r="A48" s="438"/>
      <c r="B48" s="443"/>
      <c r="C48" s="57"/>
      <c r="D48" s="57"/>
      <c r="E48" s="57"/>
      <c r="F48" s="63"/>
      <c r="G48" s="57"/>
      <c r="H48" s="57"/>
      <c r="I48" s="76" t="s">
        <v>30</v>
      </c>
      <c r="J48" s="5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11"/>
      <c r="X48" s="111"/>
    </row>
    <row r="49" spans="1:24" ht="20.25">
      <c r="A49" s="166"/>
      <c r="B49" s="60"/>
      <c r="C49" s="60"/>
      <c r="D49" s="60"/>
      <c r="E49" s="60"/>
      <c r="F49" s="61"/>
      <c r="G49" s="60"/>
      <c r="H49" s="60"/>
      <c r="I49" s="77"/>
      <c r="J49" s="60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10"/>
      <c r="X49" s="110"/>
    </row>
    <row r="50" spans="1:24" ht="18.75">
      <c r="A50" s="438" t="s">
        <v>308</v>
      </c>
      <c r="B50" s="443"/>
      <c r="C50" s="57" t="s">
        <v>67</v>
      </c>
      <c r="D50" s="204"/>
      <c r="E50" s="57"/>
      <c r="F50" s="313"/>
      <c r="G50" s="58"/>
      <c r="H50" s="59"/>
      <c r="I50" s="76" t="s">
        <v>24</v>
      </c>
      <c r="J50" s="59"/>
      <c r="K50" s="324" t="s">
        <v>275</v>
      </c>
      <c r="L50" s="300">
        <v>44588</v>
      </c>
      <c r="M50" s="132">
        <v>44602</v>
      </c>
      <c r="N50" s="323" t="s">
        <v>276</v>
      </c>
      <c r="O50" s="324" t="s">
        <v>186</v>
      </c>
      <c r="P50" s="324" t="s">
        <v>222</v>
      </c>
      <c r="Q50" s="324" t="s">
        <v>273</v>
      </c>
      <c r="R50" s="324" t="s">
        <v>274</v>
      </c>
      <c r="S50" s="199"/>
      <c r="T50" s="209"/>
      <c r="U50" s="324" t="s">
        <v>229</v>
      </c>
      <c r="V50" s="151">
        <v>44728</v>
      </c>
      <c r="W50" s="324" t="s">
        <v>282</v>
      </c>
      <c r="X50" s="118">
        <v>44749</v>
      </c>
    </row>
    <row r="51" spans="1:24" ht="41.25" customHeight="1">
      <c r="A51" s="438"/>
      <c r="B51" s="443"/>
      <c r="C51" s="57"/>
      <c r="D51" s="57"/>
      <c r="E51" s="57"/>
      <c r="F51" s="63"/>
      <c r="G51" s="57"/>
      <c r="H51" s="57"/>
      <c r="I51" s="76" t="s">
        <v>30</v>
      </c>
      <c r="J51" s="5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11"/>
      <c r="X51" s="111"/>
    </row>
    <row r="52" spans="1:24" ht="20.25">
      <c r="A52" s="166"/>
      <c r="B52" s="60"/>
      <c r="C52" s="60"/>
      <c r="D52" s="60"/>
      <c r="E52" s="60"/>
      <c r="F52" s="61"/>
      <c r="G52" s="202"/>
      <c r="H52" s="60"/>
      <c r="I52" s="77"/>
      <c r="J52" s="60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10"/>
      <c r="X52" s="110"/>
    </row>
    <row r="53" spans="1:24" ht="18.75" customHeight="1">
      <c r="A53" s="439" t="s">
        <v>270</v>
      </c>
      <c r="B53" s="441"/>
      <c r="C53" s="57"/>
      <c r="D53" s="204"/>
      <c r="E53" s="205"/>
      <c r="F53" s="203"/>
      <c r="G53" s="58"/>
      <c r="H53" s="59"/>
      <c r="I53" s="76" t="s">
        <v>24</v>
      </c>
      <c r="J53" s="59"/>
      <c r="K53" s="324" t="s">
        <v>220</v>
      </c>
      <c r="L53" s="132">
        <v>44629</v>
      </c>
      <c r="M53" s="324" t="s">
        <v>205</v>
      </c>
      <c r="N53" s="324" t="s">
        <v>273</v>
      </c>
      <c r="O53" s="324" t="s">
        <v>279</v>
      </c>
      <c r="P53" s="324" t="s">
        <v>231</v>
      </c>
      <c r="Q53" s="324" t="s">
        <v>281</v>
      </c>
      <c r="R53" s="324" t="s">
        <v>280</v>
      </c>
      <c r="S53" s="199"/>
      <c r="T53" s="209"/>
      <c r="U53" s="324" t="s">
        <v>229</v>
      </c>
      <c r="V53" s="151">
        <v>44728</v>
      </c>
      <c r="W53" s="324" t="s">
        <v>282</v>
      </c>
      <c r="X53" s="118">
        <v>44749</v>
      </c>
    </row>
    <row r="54" spans="1:24" ht="51" customHeight="1">
      <c r="A54" s="440"/>
      <c r="B54" s="442"/>
      <c r="C54" s="57"/>
      <c r="D54" s="57"/>
      <c r="E54" s="57"/>
      <c r="F54" s="63"/>
      <c r="G54" s="57"/>
      <c r="H54" s="57"/>
      <c r="I54" s="76" t="s">
        <v>30</v>
      </c>
      <c r="J54" s="5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11"/>
      <c r="X54" s="111"/>
    </row>
    <row r="55" spans="1:24" ht="20.25">
      <c r="A55" s="166"/>
      <c r="B55" s="60"/>
      <c r="C55" s="60"/>
      <c r="D55" s="60"/>
      <c r="E55" s="60"/>
      <c r="F55" s="61"/>
      <c r="G55" s="60"/>
      <c r="H55" s="60"/>
      <c r="I55" s="77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110"/>
      <c r="X55" s="110"/>
    </row>
    <row r="56" spans="1:24" ht="30.75" customHeight="1">
      <c r="A56" s="444" t="s">
        <v>271</v>
      </c>
      <c r="B56" s="441"/>
      <c r="C56" s="57"/>
      <c r="D56" s="346"/>
      <c r="E56" s="57"/>
      <c r="F56" s="200"/>
      <c r="G56" s="58"/>
      <c r="H56" s="313"/>
      <c r="I56" s="76" t="s">
        <v>24</v>
      </c>
      <c r="J56" s="59"/>
      <c r="K56" s="324" t="s">
        <v>220</v>
      </c>
      <c r="L56" s="132">
        <v>44629</v>
      </c>
      <c r="M56" s="324" t="s">
        <v>205</v>
      </c>
      <c r="N56" s="324" t="s">
        <v>273</v>
      </c>
      <c r="O56" s="324" t="s">
        <v>279</v>
      </c>
      <c r="P56" s="324" t="s">
        <v>231</v>
      </c>
      <c r="Q56" s="324" t="s">
        <v>281</v>
      </c>
      <c r="R56" s="324" t="s">
        <v>280</v>
      </c>
      <c r="S56" s="210"/>
      <c r="T56" s="210"/>
      <c r="U56" s="324" t="s">
        <v>229</v>
      </c>
      <c r="V56" s="151">
        <v>44728</v>
      </c>
      <c r="W56" s="324" t="s">
        <v>282</v>
      </c>
      <c r="X56" s="118">
        <v>44749</v>
      </c>
    </row>
    <row r="57" spans="1:24" ht="52.5" customHeight="1">
      <c r="A57" s="445" t="s">
        <v>153</v>
      </c>
      <c r="B57" s="442"/>
      <c r="C57" s="57"/>
      <c r="D57" s="57"/>
      <c r="E57" s="204"/>
      <c r="F57" s="63"/>
      <c r="G57" s="57"/>
      <c r="H57" s="57"/>
      <c r="I57" s="76" t="s">
        <v>30</v>
      </c>
      <c r="J57" s="57"/>
      <c r="K57" s="57"/>
      <c r="L57" s="57"/>
      <c r="M57" s="57"/>
      <c r="N57" s="57"/>
      <c r="O57" s="57"/>
      <c r="P57" s="57"/>
      <c r="Q57" s="57"/>
      <c r="R57" s="57"/>
      <c r="S57" s="59"/>
      <c r="T57" s="59"/>
      <c r="U57" s="57"/>
      <c r="V57" s="57"/>
      <c r="W57" s="111"/>
      <c r="X57" s="111"/>
    </row>
    <row r="58" spans="1:24" ht="20.25">
      <c r="A58" s="166"/>
      <c r="B58" s="60"/>
      <c r="C58" s="60"/>
      <c r="D58" s="60"/>
      <c r="E58" s="60"/>
      <c r="F58" s="61"/>
      <c r="G58" s="60"/>
      <c r="H58" s="60"/>
      <c r="I58" s="77"/>
      <c r="J58" s="60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10"/>
      <c r="X58" s="110"/>
    </row>
    <row r="59" spans="1:24" ht="18.75">
      <c r="A59" s="438" t="s">
        <v>272</v>
      </c>
      <c r="B59" s="443"/>
      <c r="C59" s="57"/>
      <c r="D59" s="204"/>
      <c r="E59" s="57"/>
      <c r="F59" s="315"/>
      <c r="G59" s="58"/>
      <c r="H59" s="59"/>
      <c r="I59" s="76" t="s">
        <v>24</v>
      </c>
      <c r="J59" s="59"/>
      <c r="K59" s="324" t="s">
        <v>220</v>
      </c>
      <c r="L59" s="132">
        <v>44629</v>
      </c>
      <c r="M59" s="324" t="s">
        <v>205</v>
      </c>
      <c r="N59" s="324" t="s">
        <v>273</v>
      </c>
      <c r="O59" s="324" t="s">
        <v>279</v>
      </c>
      <c r="P59" s="324" t="s">
        <v>231</v>
      </c>
      <c r="Q59" s="324" t="s">
        <v>281</v>
      </c>
      <c r="R59" s="324" t="s">
        <v>280</v>
      </c>
      <c r="S59" s="199"/>
      <c r="T59" s="209"/>
      <c r="U59" s="324" t="s">
        <v>229</v>
      </c>
      <c r="V59" s="151">
        <v>44728</v>
      </c>
      <c r="W59" s="324" t="s">
        <v>282</v>
      </c>
      <c r="X59" s="118">
        <v>44749</v>
      </c>
    </row>
    <row r="60" spans="1:24" ht="32.25" customHeight="1">
      <c r="A60" s="438"/>
      <c r="B60" s="443"/>
      <c r="C60" s="57"/>
      <c r="D60" s="57"/>
      <c r="E60" s="57"/>
      <c r="F60" s="63"/>
      <c r="G60" s="57"/>
      <c r="H60" s="57"/>
      <c r="I60" s="76" t="s">
        <v>30</v>
      </c>
      <c r="J60" s="5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11"/>
      <c r="X60" s="111"/>
    </row>
    <row r="61" spans="1:24" ht="20.25">
      <c r="A61" s="166"/>
      <c r="B61" s="60"/>
      <c r="C61" s="60"/>
      <c r="D61" s="60"/>
      <c r="E61" s="60"/>
      <c r="F61" s="61"/>
      <c r="G61" s="60"/>
      <c r="H61" s="60"/>
      <c r="I61" s="77"/>
      <c r="J61" s="60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10"/>
      <c r="X61" s="110"/>
    </row>
    <row r="62" spans="1:24" ht="18.75">
      <c r="A62" s="451"/>
      <c r="B62" s="441"/>
      <c r="C62" s="57"/>
      <c r="D62" s="204"/>
      <c r="E62" s="57"/>
      <c r="F62" s="321"/>
      <c r="G62" s="58"/>
      <c r="H62" s="59"/>
      <c r="I62" s="76" t="s">
        <v>24</v>
      </c>
      <c r="J62" s="59"/>
      <c r="K62" s="320"/>
      <c r="L62" s="116"/>
      <c r="M62" s="320"/>
      <c r="N62" s="320"/>
      <c r="O62" s="320"/>
      <c r="P62" s="320"/>
      <c r="Q62" s="320"/>
      <c r="R62" s="320"/>
      <c r="S62" s="199"/>
      <c r="T62" s="209"/>
      <c r="U62" s="320"/>
      <c r="V62" s="151"/>
      <c r="W62" s="320"/>
      <c r="X62" s="118"/>
    </row>
    <row r="63" spans="1:24" ht="19.5" customHeight="1">
      <c r="A63" s="452"/>
      <c r="B63" s="442"/>
      <c r="C63" s="57"/>
      <c r="D63" s="57"/>
      <c r="E63" s="57"/>
      <c r="F63" s="63"/>
      <c r="G63" s="57"/>
      <c r="H63" s="57"/>
      <c r="I63" s="76" t="s">
        <v>30</v>
      </c>
      <c r="J63" s="5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11"/>
      <c r="X63" s="111"/>
    </row>
    <row r="64" spans="1:24" ht="20.25">
      <c r="A64" s="166"/>
      <c r="B64" s="60"/>
      <c r="C64" s="60"/>
      <c r="D64" s="60"/>
      <c r="E64" s="60"/>
      <c r="F64" s="61"/>
      <c r="G64" s="202"/>
      <c r="H64" s="60"/>
      <c r="I64" s="77"/>
      <c r="J64" s="60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10"/>
      <c r="X64" s="110"/>
    </row>
    <row r="65" spans="1:24" ht="18.75">
      <c r="A65" s="451"/>
      <c r="B65" s="441"/>
      <c r="C65" s="57"/>
      <c r="D65" s="204"/>
      <c r="E65" s="205"/>
      <c r="F65" s="203"/>
      <c r="G65" s="58"/>
      <c r="H65" s="59"/>
      <c r="I65" s="76" t="s">
        <v>24</v>
      </c>
      <c r="J65" s="59"/>
      <c r="K65" s="314"/>
      <c r="L65" s="132"/>
      <c r="M65" s="314"/>
      <c r="N65" s="314"/>
      <c r="O65" s="314"/>
      <c r="P65" s="314"/>
      <c r="Q65" s="314"/>
      <c r="R65" s="314"/>
      <c r="S65" s="199"/>
      <c r="T65" s="209"/>
      <c r="U65" s="314"/>
      <c r="V65" s="151"/>
      <c r="W65" s="314"/>
      <c r="X65" s="118"/>
    </row>
    <row r="66" spans="1:24" ht="27" customHeight="1">
      <c r="A66" s="452"/>
      <c r="B66" s="442"/>
      <c r="C66" s="57"/>
      <c r="D66" s="57"/>
      <c r="E66" s="57"/>
      <c r="F66" s="63"/>
      <c r="G66" s="57"/>
      <c r="H66" s="57"/>
      <c r="I66" s="76" t="s">
        <v>30</v>
      </c>
      <c r="J66" s="5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11"/>
      <c r="X66" s="111"/>
    </row>
    <row r="67" spans="1:24" ht="20.25">
      <c r="A67" s="166"/>
      <c r="B67" s="60"/>
      <c r="C67" s="60"/>
      <c r="D67" s="60"/>
      <c r="E67" s="60"/>
      <c r="F67" s="61"/>
      <c r="G67" s="60"/>
      <c r="H67" s="60"/>
      <c r="I67" s="77"/>
      <c r="J67" s="60"/>
      <c r="K67" s="60"/>
      <c r="L67" s="60"/>
      <c r="M67" s="60"/>
      <c r="N67" s="60"/>
      <c r="O67" s="60"/>
      <c r="P67" s="60"/>
      <c r="Q67" s="60"/>
      <c r="R67" s="60"/>
      <c r="S67" s="61"/>
      <c r="T67" s="61"/>
      <c r="U67" s="60"/>
      <c r="V67" s="60"/>
      <c r="W67" s="62"/>
      <c r="X67" s="62"/>
    </row>
    <row r="68" spans="1:24" ht="20.25">
      <c r="A68" s="368" t="s">
        <v>31</v>
      </c>
      <c r="B68" s="78"/>
      <c r="C68" s="78"/>
      <c r="D68" s="210">
        <v>1077966104</v>
      </c>
      <c r="E68" s="79"/>
      <c r="F68" s="80"/>
      <c r="G68" s="81"/>
      <c r="H68" s="78"/>
      <c r="I68" s="82" t="s">
        <v>24</v>
      </c>
      <c r="J68" s="78"/>
      <c r="K68" s="78"/>
      <c r="L68" s="78"/>
      <c r="M68" s="78"/>
      <c r="N68" s="78"/>
      <c r="O68" s="78"/>
      <c r="P68" s="78"/>
      <c r="Q68" s="78"/>
      <c r="R68" s="78"/>
      <c r="S68" s="383" t="s">
        <v>306</v>
      </c>
      <c r="T68" s="79"/>
      <c r="U68" s="78"/>
      <c r="V68" s="64"/>
      <c r="W68" s="65"/>
      <c r="X68" s="65"/>
    </row>
    <row r="69" spans="1:24" ht="26.25">
      <c r="A69" s="83"/>
      <c r="B69" s="83"/>
      <c r="C69" s="83"/>
      <c r="D69" s="79"/>
      <c r="E69" s="79"/>
      <c r="F69" s="80"/>
      <c r="G69" s="81"/>
      <c r="H69" s="94"/>
      <c r="I69" s="82" t="s">
        <v>30</v>
      </c>
      <c r="J69" s="85"/>
      <c r="K69" s="85"/>
      <c r="L69" s="85"/>
      <c r="M69" s="85"/>
      <c r="N69" s="85"/>
      <c r="O69" s="85"/>
      <c r="P69" s="85"/>
      <c r="Q69" s="85"/>
      <c r="R69" s="85"/>
      <c r="S69" s="84"/>
      <c r="T69" s="84"/>
      <c r="U69" s="85"/>
      <c r="V69" s="86"/>
      <c r="W69" s="15"/>
      <c r="X69" s="15"/>
    </row>
  </sheetData>
  <sheetProtection/>
  <mergeCells count="43">
    <mergeCell ref="A65:A66"/>
    <mergeCell ref="B65:B66"/>
    <mergeCell ref="B56:B57"/>
    <mergeCell ref="A59:A60"/>
    <mergeCell ref="B59:B60"/>
    <mergeCell ref="A62:A63"/>
    <mergeCell ref="B62:B63"/>
    <mergeCell ref="A56:A57"/>
    <mergeCell ref="A53:A54"/>
    <mergeCell ref="B47:B48"/>
    <mergeCell ref="A50:A51"/>
    <mergeCell ref="B50:B51"/>
    <mergeCell ref="B53:B54"/>
    <mergeCell ref="S5:X5"/>
    <mergeCell ref="A5:B5"/>
    <mergeCell ref="K5:N5"/>
    <mergeCell ref="O5:P5"/>
    <mergeCell ref="I5:I6"/>
    <mergeCell ref="J5:J6"/>
    <mergeCell ref="Q5:R5"/>
    <mergeCell ref="B17:B18"/>
    <mergeCell ref="A23:A24"/>
    <mergeCell ref="A7:A8"/>
    <mergeCell ref="A11:A12"/>
    <mergeCell ref="B38:B39"/>
    <mergeCell ref="A14:A15"/>
    <mergeCell ref="B14:B15"/>
    <mergeCell ref="A32:A33"/>
    <mergeCell ref="B11:B12"/>
    <mergeCell ref="A29:A30"/>
    <mergeCell ref="B29:B30"/>
    <mergeCell ref="A35:A36"/>
    <mergeCell ref="B32:B33"/>
    <mergeCell ref="A47:A48"/>
    <mergeCell ref="A17:A18"/>
    <mergeCell ref="B23:B24"/>
    <mergeCell ref="A26:A27"/>
    <mergeCell ref="B26:B27"/>
    <mergeCell ref="A20:A21"/>
    <mergeCell ref="B20:B21"/>
    <mergeCell ref="A41:A42"/>
    <mergeCell ref="B41:B42"/>
    <mergeCell ref="A38:A39"/>
  </mergeCells>
  <printOptions/>
  <pageMargins left="1.28" right="0.17" top="0.75" bottom="0.75" header="0.3" footer="0.3"/>
  <pageSetup horizontalDpi="600" verticalDpi="600" orientation="landscape" paperSize="5" scale="5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60" zoomScalePageLayoutView="0" workbookViewId="0" topLeftCell="A18">
      <selection activeCell="M27" sqref="M27"/>
    </sheetView>
  </sheetViews>
  <sheetFormatPr defaultColWidth="9.140625" defaultRowHeight="15"/>
  <cols>
    <col min="1" max="1" width="13.7109375" style="0" customWidth="1"/>
    <col min="2" max="2" width="43.00390625" style="0" customWidth="1"/>
    <col min="3" max="3" width="38.7109375" style="0" customWidth="1"/>
    <col min="4" max="4" width="19.8515625" style="0" customWidth="1"/>
    <col min="5" max="5" width="21.7109375" style="0" customWidth="1"/>
    <col min="6" max="6" width="18.140625" style="0" customWidth="1"/>
    <col min="7" max="7" width="16.7109375" style="0" customWidth="1"/>
    <col min="8" max="8" width="19.57421875" style="0" customWidth="1"/>
    <col min="9" max="9" width="19.421875" style="0" customWidth="1"/>
    <col min="10" max="10" width="20.7109375" style="0" customWidth="1"/>
    <col min="11" max="11" width="20.8515625" style="0" customWidth="1"/>
    <col min="12" max="12" width="14.421875" style="0" customWidth="1"/>
    <col min="13" max="13" width="23.00390625" style="0" customWidth="1"/>
  </cols>
  <sheetData>
    <row r="1" spans="1:13" ht="15" customHeight="1">
      <c r="A1" s="459"/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1"/>
    </row>
    <row r="2" spans="1:13" ht="15">
      <c r="A2" s="462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4"/>
    </row>
    <row r="3" spans="1:13" ht="45" customHeight="1">
      <c r="A3" s="453" t="s">
        <v>40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5"/>
    </row>
    <row r="4" spans="1:13" ht="46.5" customHeight="1">
      <c r="A4" s="453" t="s">
        <v>41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5"/>
    </row>
    <row r="5" spans="1:13" ht="45" customHeight="1">
      <c r="A5" s="465" t="s">
        <v>55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7"/>
    </row>
    <row r="6" spans="1:13" ht="45" customHeight="1">
      <c r="A6" s="453" t="s">
        <v>56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5"/>
    </row>
    <row r="7" spans="1:13" s="19" customFormat="1" ht="28.5" customHeight="1">
      <c r="A7" s="456"/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8"/>
    </row>
    <row r="8" spans="1:13" s="14" customFormat="1" ht="105" customHeight="1">
      <c r="A8" s="31" t="s">
        <v>42</v>
      </c>
      <c r="B8" s="32" t="s">
        <v>43</v>
      </c>
      <c r="C8" s="33" t="s">
        <v>44</v>
      </c>
      <c r="D8" s="32" t="s">
        <v>45</v>
      </c>
      <c r="E8" s="32" t="s">
        <v>46</v>
      </c>
      <c r="F8" s="34" t="s">
        <v>47</v>
      </c>
      <c r="G8" s="32" t="s">
        <v>48</v>
      </c>
      <c r="H8" s="33" t="s">
        <v>49</v>
      </c>
      <c r="I8" s="33" t="s">
        <v>50</v>
      </c>
      <c r="J8" s="33" t="s">
        <v>51</v>
      </c>
      <c r="K8" s="32" t="s">
        <v>52</v>
      </c>
      <c r="L8" s="32" t="s">
        <v>31</v>
      </c>
      <c r="M8" s="35"/>
    </row>
    <row r="9" spans="1:13" ht="49.5" customHeight="1">
      <c r="A9" s="20"/>
      <c r="B9" s="11"/>
      <c r="C9" s="11"/>
      <c r="D9" s="11"/>
      <c r="E9" s="11"/>
      <c r="F9" s="27" t="s">
        <v>24</v>
      </c>
      <c r="G9" s="11"/>
      <c r="H9" s="11"/>
      <c r="I9" s="11"/>
      <c r="J9" s="11"/>
      <c r="K9" s="11"/>
      <c r="L9" s="11">
        <v>0</v>
      </c>
      <c r="M9" s="10"/>
    </row>
    <row r="10" spans="1:13" ht="49.5" customHeight="1">
      <c r="A10" s="21"/>
      <c r="B10" s="22"/>
      <c r="C10" s="22"/>
      <c r="D10" s="22"/>
      <c r="E10" s="22"/>
      <c r="F10" s="27" t="s">
        <v>30</v>
      </c>
      <c r="G10" s="22"/>
      <c r="H10" s="22"/>
      <c r="I10" s="22"/>
      <c r="J10" s="22"/>
      <c r="K10" s="22"/>
      <c r="L10" s="22">
        <v>0</v>
      </c>
      <c r="M10" s="23"/>
    </row>
    <row r="11" spans="1:13" ht="49.5" customHeight="1">
      <c r="A11" s="21"/>
      <c r="B11" s="22"/>
      <c r="C11" s="22"/>
      <c r="D11" s="22"/>
      <c r="E11" s="22"/>
      <c r="F11" s="27"/>
      <c r="G11" s="22"/>
      <c r="H11" s="22"/>
      <c r="I11" s="22"/>
      <c r="J11" s="22"/>
      <c r="K11" s="22"/>
      <c r="L11" s="22"/>
      <c r="M11" s="23"/>
    </row>
    <row r="12" spans="1:13" ht="49.5" customHeight="1">
      <c r="A12" s="21"/>
      <c r="B12" s="22"/>
      <c r="C12" s="22"/>
      <c r="D12" s="22"/>
      <c r="E12" s="22"/>
      <c r="F12" s="27" t="s">
        <v>24</v>
      </c>
      <c r="G12" s="22"/>
      <c r="H12" s="22"/>
      <c r="I12" s="22"/>
      <c r="J12" s="22"/>
      <c r="K12" s="22"/>
      <c r="L12" s="22">
        <v>0</v>
      </c>
      <c r="M12" s="23"/>
    </row>
    <row r="13" spans="1:13" ht="49.5" customHeight="1">
      <c r="A13" s="21"/>
      <c r="B13" s="22"/>
      <c r="C13" s="22"/>
      <c r="D13" s="22"/>
      <c r="E13" s="22"/>
      <c r="F13" s="27" t="s">
        <v>30</v>
      </c>
      <c r="G13" s="22"/>
      <c r="H13" s="22"/>
      <c r="I13" s="22"/>
      <c r="J13" s="22"/>
      <c r="K13" s="22"/>
      <c r="L13" s="22">
        <v>0</v>
      </c>
      <c r="M13" s="23"/>
    </row>
    <row r="14" spans="1:13" ht="49.5" customHeight="1">
      <c r="A14" s="21"/>
      <c r="B14" s="22"/>
      <c r="C14" s="22"/>
      <c r="D14" s="22"/>
      <c r="E14" s="22"/>
      <c r="F14" s="27"/>
      <c r="G14" s="22"/>
      <c r="H14" s="22"/>
      <c r="I14" s="22"/>
      <c r="J14" s="22"/>
      <c r="K14" s="22"/>
      <c r="L14" s="22"/>
      <c r="M14" s="23"/>
    </row>
    <row r="15" spans="1:13" ht="49.5" customHeight="1">
      <c r="A15" s="21"/>
      <c r="B15" s="22"/>
      <c r="C15" s="22"/>
      <c r="D15" s="22"/>
      <c r="E15" s="22"/>
      <c r="F15" s="27" t="s">
        <v>24</v>
      </c>
      <c r="G15" s="22"/>
      <c r="H15" s="22"/>
      <c r="I15" s="22"/>
      <c r="J15" s="22"/>
      <c r="K15" s="22"/>
      <c r="L15" s="22">
        <v>0</v>
      </c>
      <c r="M15" s="23"/>
    </row>
    <row r="16" spans="1:13" ht="49.5" customHeight="1">
      <c r="A16" s="21"/>
      <c r="B16" s="22"/>
      <c r="C16" s="22"/>
      <c r="D16" s="22"/>
      <c r="E16" s="22"/>
      <c r="F16" s="27" t="s">
        <v>30</v>
      </c>
      <c r="G16" s="22"/>
      <c r="H16" s="22"/>
      <c r="I16" s="22"/>
      <c r="J16" s="22"/>
      <c r="K16" s="22"/>
      <c r="L16" s="22">
        <v>0</v>
      </c>
      <c r="M16" s="23"/>
    </row>
    <row r="17" spans="1:13" ht="49.5" customHeight="1">
      <c r="A17" s="21"/>
      <c r="B17" s="22"/>
      <c r="C17" s="22"/>
      <c r="D17" s="22"/>
      <c r="E17" s="22"/>
      <c r="F17" s="27"/>
      <c r="G17" s="22"/>
      <c r="H17" s="22"/>
      <c r="I17" s="22"/>
      <c r="J17" s="22"/>
      <c r="K17" s="22"/>
      <c r="L17" s="22"/>
      <c r="M17" s="23"/>
    </row>
    <row r="18" spans="1:13" ht="49.5" customHeight="1">
      <c r="A18" s="21"/>
      <c r="B18" s="22"/>
      <c r="C18" s="22"/>
      <c r="D18" s="22"/>
      <c r="E18" s="22"/>
      <c r="F18" s="27" t="s">
        <v>24</v>
      </c>
      <c r="G18" s="22"/>
      <c r="H18" s="22"/>
      <c r="I18" s="22"/>
      <c r="J18" s="22"/>
      <c r="K18" s="22"/>
      <c r="L18" s="22">
        <v>0</v>
      </c>
      <c r="M18" s="23"/>
    </row>
    <row r="19" spans="1:13" ht="49.5" customHeight="1">
      <c r="A19" s="21"/>
      <c r="B19" s="22"/>
      <c r="C19" s="22"/>
      <c r="D19" s="22"/>
      <c r="E19" s="22"/>
      <c r="F19" s="27" t="s">
        <v>30</v>
      </c>
      <c r="G19" s="22"/>
      <c r="H19" s="22"/>
      <c r="I19" s="22"/>
      <c r="J19" s="22"/>
      <c r="K19" s="22"/>
      <c r="L19" s="22">
        <v>0</v>
      </c>
      <c r="M19" s="23"/>
    </row>
    <row r="20" spans="1:13" ht="49.5" customHeight="1">
      <c r="A20" s="21"/>
      <c r="B20" s="22"/>
      <c r="C20" s="22"/>
      <c r="D20" s="22"/>
      <c r="E20" s="22"/>
      <c r="F20" s="27"/>
      <c r="G20" s="22"/>
      <c r="H20" s="22"/>
      <c r="I20" s="22"/>
      <c r="J20" s="22"/>
      <c r="K20" s="22"/>
      <c r="L20" s="22"/>
      <c r="M20" s="23"/>
    </row>
    <row r="21" spans="1:13" ht="49.5" customHeight="1">
      <c r="A21" s="21"/>
      <c r="B21" s="22"/>
      <c r="C21" s="22"/>
      <c r="D21" s="22"/>
      <c r="E21" s="22"/>
      <c r="F21" s="27" t="s">
        <v>24</v>
      </c>
      <c r="G21" s="22"/>
      <c r="H21" s="22"/>
      <c r="I21" s="22"/>
      <c r="J21" s="22"/>
      <c r="K21" s="22"/>
      <c r="L21" s="22">
        <v>0</v>
      </c>
      <c r="M21" s="23"/>
    </row>
    <row r="22" spans="1:13" ht="49.5" customHeight="1">
      <c r="A22" s="21"/>
      <c r="B22" s="22"/>
      <c r="C22" s="22"/>
      <c r="D22" s="22"/>
      <c r="E22" s="22"/>
      <c r="F22" s="27" t="s">
        <v>30</v>
      </c>
      <c r="G22" s="22"/>
      <c r="H22" s="22"/>
      <c r="I22" s="22"/>
      <c r="J22" s="22"/>
      <c r="K22" s="22"/>
      <c r="L22" s="22">
        <v>0</v>
      </c>
      <c r="M22" s="23"/>
    </row>
    <row r="23" spans="1:13" ht="49.5" customHeight="1">
      <c r="A23" s="21"/>
      <c r="B23" s="22"/>
      <c r="C23" s="22"/>
      <c r="D23" s="22"/>
      <c r="E23" s="22"/>
      <c r="F23" s="27"/>
      <c r="G23" s="22"/>
      <c r="H23" s="22"/>
      <c r="I23" s="22"/>
      <c r="J23" s="22"/>
      <c r="K23" s="22"/>
      <c r="L23" s="22"/>
      <c r="M23" s="23"/>
    </row>
    <row r="24" spans="1:13" ht="49.5" customHeight="1">
      <c r="A24" s="21"/>
      <c r="B24" s="22"/>
      <c r="C24" s="22"/>
      <c r="D24" s="22"/>
      <c r="E24" s="22"/>
      <c r="F24" s="27"/>
      <c r="G24" s="22"/>
      <c r="H24" s="22"/>
      <c r="I24" s="22"/>
      <c r="J24" s="22"/>
      <c r="K24" s="22"/>
      <c r="L24" s="22"/>
      <c r="M24" s="23"/>
    </row>
    <row r="25" spans="1:13" ht="49.5" customHeight="1">
      <c r="A25" s="21"/>
      <c r="B25" s="22"/>
      <c r="C25" s="22"/>
      <c r="D25" s="22"/>
      <c r="E25" s="22"/>
      <c r="F25" s="27"/>
      <c r="G25" s="22"/>
      <c r="H25" s="22"/>
      <c r="I25" s="22"/>
      <c r="J25" s="22"/>
      <c r="K25" s="22"/>
      <c r="L25" s="22"/>
      <c r="M25" s="23"/>
    </row>
    <row r="26" spans="1:13" ht="4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</row>
    <row r="27" spans="1:13" ht="49.5" customHeight="1">
      <c r="A27" s="21"/>
      <c r="B27" s="28" t="s">
        <v>53</v>
      </c>
      <c r="C27" s="28"/>
      <c r="D27" s="28"/>
      <c r="E27" s="28"/>
      <c r="F27" s="28" t="s">
        <v>24</v>
      </c>
      <c r="G27" s="28"/>
      <c r="H27" s="28"/>
      <c r="I27" s="28"/>
      <c r="J27" s="28"/>
      <c r="K27" s="28"/>
      <c r="L27" s="28"/>
      <c r="M27" s="29"/>
    </row>
    <row r="28" spans="1:13" ht="49.5" customHeight="1">
      <c r="A28" s="21"/>
      <c r="B28" s="28" t="s">
        <v>54</v>
      </c>
      <c r="C28" s="28"/>
      <c r="D28" s="28"/>
      <c r="E28" s="28"/>
      <c r="F28" s="28" t="s">
        <v>30</v>
      </c>
      <c r="G28" s="28"/>
      <c r="H28" s="28"/>
      <c r="I28" s="28"/>
      <c r="J28" s="28"/>
      <c r="K28" s="28"/>
      <c r="L28" s="28"/>
      <c r="M28" s="29"/>
    </row>
    <row r="29" spans="1:13" ht="49.5" customHeight="1" thickBo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</row>
    <row r="30" spans="1:12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</sheetData>
  <sheetProtection/>
  <mergeCells count="7">
    <mergeCell ref="A6:M6"/>
    <mergeCell ref="A7:M7"/>
    <mergeCell ref="A1:M1"/>
    <mergeCell ref="A2:M2"/>
    <mergeCell ref="A3:M3"/>
    <mergeCell ref="A4:M4"/>
    <mergeCell ref="A5:M5"/>
  </mergeCells>
  <printOptions/>
  <pageMargins left="0.25" right="0.23" top="0.24" bottom="0.42" header="0.21" footer="0.3"/>
  <pageSetup orientation="landscape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8"/>
  <sheetViews>
    <sheetView view="pageBreakPreview" zoomScale="60" zoomScalePageLayoutView="0" workbookViewId="0" topLeftCell="A1">
      <selection activeCell="G55" sqref="G55"/>
    </sheetView>
  </sheetViews>
  <sheetFormatPr defaultColWidth="9.140625" defaultRowHeight="15"/>
  <cols>
    <col min="2" max="2" width="57.28125" style="0" customWidth="1"/>
    <col min="3" max="3" width="48.421875" style="0" customWidth="1"/>
    <col min="4" max="4" width="25.8515625" style="0" customWidth="1"/>
    <col min="5" max="5" width="21.00390625" style="0" customWidth="1"/>
    <col min="6" max="6" width="15.57421875" style="0" customWidth="1"/>
    <col min="7" max="7" width="33.7109375" style="0" customWidth="1"/>
    <col min="8" max="8" width="19.57421875" style="0" customWidth="1"/>
    <col min="9" max="9" width="26.57421875" style="0" customWidth="1"/>
    <col min="10" max="10" width="22.140625" style="0" customWidth="1"/>
    <col min="11" max="11" width="28.8515625" style="0" customWidth="1"/>
  </cols>
  <sheetData>
    <row r="1" spans="1:11" ht="42" customHeight="1">
      <c r="A1" s="483" t="s">
        <v>78</v>
      </c>
      <c r="B1" s="483"/>
      <c r="C1" s="483"/>
      <c r="D1" s="189"/>
      <c r="E1" s="190"/>
      <c r="F1" s="190"/>
      <c r="G1" s="191"/>
      <c r="H1" s="191"/>
      <c r="I1" s="191"/>
      <c r="J1" s="191"/>
      <c r="K1" s="191"/>
    </row>
    <row r="2" spans="1:11" ht="32.25" customHeight="1">
      <c r="A2" s="484" t="s">
        <v>79</v>
      </c>
      <c r="B2" s="484"/>
      <c r="C2" s="484"/>
      <c r="D2" s="192"/>
      <c r="E2" s="190"/>
      <c r="F2" s="190"/>
      <c r="G2" s="191"/>
      <c r="H2" s="191"/>
      <c r="I2" s="191"/>
      <c r="J2" s="190"/>
      <c r="K2" s="191"/>
    </row>
    <row r="3" spans="1:11" ht="30" customHeight="1">
      <c r="A3" s="484" t="s">
        <v>248</v>
      </c>
      <c r="B3" s="484"/>
      <c r="C3" s="484"/>
      <c r="D3" s="192"/>
      <c r="E3" s="190"/>
      <c r="F3" s="190"/>
      <c r="G3" s="191"/>
      <c r="H3" s="191"/>
      <c r="I3" s="191"/>
      <c r="J3" s="191"/>
      <c r="K3" s="191"/>
    </row>
    <row r="4" spans="1:11" ht="36.75" customHeight="1" thickBot="1">
      <c r="A4" s="193"/>
      <c r="B4" s="194"/>
      <c r="C4" s="194"/>
      <c r="D4" s="189"/>
      <c r="E4" s="194"/>
      <c r="F4" s="194"/>
      <c r="G4" s="194"/>
      <c r="H4" s="194"/>
      <c r="I4" s="194"/>
      <c r="J4" s="194"/>
      <c r="K4" s="190"/>
    </row>
    <row r="5" spans="1:11" s="13" customFormat="1" ht="45.75" thickBot="1">
      <c r="A5" s="212" t="s">
        <v>42</v>
      </c>
      <c r="B5" s="213" t="s">
        <v>57</v>
      </c>
      <c r="C5" s="214" t="s">
        <v>58</v>
      </c>
      <c r="D5" s="215" t="s">
        <v>59</v>
      </c>
      <c r="E5" s="214" t="s">
        <v>48</v>
      </c>
      <c r="F5" s="214" t="s">
        <v>47</v>
      </c>
      <c r="G5" s="214" t="s">
        <v>60</v>
      </c>
      <c r="H5" s="214" t="s">
        <v>49</v>
      </c>
      <c r="I5" s="214" t="s">
        <v>50</v>
      </c>
      <c r="J5" s="214" t="s">
        <v>61</v>
      </c>
      <c r="K5" s="216" t="s">
        <v>31</v>
      </c>
    </row>
    <row r="6" spans="1:11" ht="85.5" customHeight="1">
      <c r="A6" s="217">
        <v>1</v>
      </c>
      <c r="B6" s="218" t="s">
        <v>80</v>
      </c>
      <c r="C6" s="470" t="s">
        <v>81</v>
      </c>
      <c r="D6" s="219">
        <v>1</v>
      </c>
      <c r="E6" s="220" t="s">
        <v>82</v>
      </c>
      <c r="F6" s="221" t="s">
        <v>24</v>
      </c>
      <c r="G6" s="220" t="s">
        <v>83</v>
      </c>
      <c r="H6" s="220">
        <v>60000</v>
      </c>
      <c r="I6" s="220">
        <v>82000</v>
      </c>
      <c r="J6" s="220">
        <v>240000</v>
      </c>
      <c r="K6" s="222">
        <f>SUM(H6:J6)</f>
        <v>382000</v>
      </c>
    </row>
    <row r="7" spans="1:11" ht="64.5" customHeight="1" thickBot="1">
      <c r="A7" s="223"/>
      <c r="B7" s="224"/>
      <c r="C7" s="475"/>
      <c r="D7" s="219"/>
      <c r="E7" s="220"/>
      <c r="F7" s="225" t="s">
        <v>30</v>
      </c>
      <c r="G7" s="220"/>
      <c r="H7" s="220"/>
      <c r="I7" s="220"/>
      <c r="J7" s="220"/>
      <c r="K7" s="226"/>
    </row>
    <row r="8" spans="1:11" ht="49.5" customHeight="1">
      <c r="A8" s="217">
        <v>2</v>
      </c>
      <c r="B8" s="482" t="s">
        <v>84</v>
      </c>
      <c r="C8" s="470" t="s">
        <v>85</v>
      </c>
      <c r="D8" s="219">
        <v>2</v>
      </c>
      <c r="E8" s="220" t="s">
        <v>82</v>
      </c>
      <c r="F8" s="221" t="s">
        <v>24</v>
      </c>
      <c r="G8" s="220" t="s">
        <v>83</v>
      </c>
      <c r="H8" s="220">
        <v>120000</v>
      </c>
      <c r="I8" s="220">
        <v>130000</v>
      </c>
      <c r="J8" s="220">
        <v>384000</v>
      </c>
      <c r="K8" s="222">
        <f>SUM(H8:J8)</f>
        <v>634000</v>
      </c>
    </row>
    <row r="9" spans="1:11" ht="49.5" customHeight="1">
      <c r="A9" s="223"/>
      <c r="B9" s="479"/>
      <c r="C9" s="475"/>
      <c r="D9" s="219"/>
      <c r="E9" s="220"/>
      <c r="F9" s="225" t="s">
        <v>30</v>
      </c>
      <c r="G9" s="220"/>
      <c r="H9" s="220"/>
      <c r="I9" s="220"/>
      <c r="J9" s="220"/>
      <c r="K9" s="226"/>
    </row>
    <row r="10" spans="1:11" ht="49.5" customHeight="1" thickBot="1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9"/>
    </row>
    <row r="11" spans="1:11" ht="49.5" customHeight="1">
      <c r="A11" s="230">
        <v>3</v>
      </c>
      <c r="B11" s="482" t="s">
        <v>86</v>
      </c>
      <c r="C11" s="470" t="s">
        <v>85</v>
      </c>
      <c r="D11" s="219">
        <v>4</v>
      </c>
      <c r="E11" s="220" t="s">
        <v>82</v>
      </c>
      <c r="F11" s="221" t="s">
        <v>24</v>
      </c>
      <c r="G11" s="220" t="s">
        <v>83</v>
      </c>
      <c r="H11" s="220">
        <v>240000</v>
      </c>
      <c r="I11" s="220">
        <v>256000</v>
      </c>
      <c r="J11" s="220">
        <v>576000</v>
      </c>
      <c r="K11" s="222">
        <f>SUM(H11:J11)</f>
        <v>1072000</v>
      </c>
    </row>
    <row r="12" spans="1:11" ht="49.5" customHeight="1">
      <c r="A12" s="223"/>
      <c r="B12" s="479"/>
      <c r="C12" s="475"/>
      <c r="D12" s="219"/>
      <c r="E12" s="220"/>
      <c r="F12" s="225" t="s">
        <v>30</v>
      </c>
      <c r="G12" s="220"/>
      <c r="H12" s="220"/>
      <c r="I12" s="220"/>
      <c r="J12" s="220"/>
      <c r="K12" s="226"/>
    </row>
    <row r="13" spans="1:11" ht="49.5" customHeight="1" thickBot="1">
      <c r="A13" s="227"/>
      <c r="B13" s="228"/>
      <c r="C13" s="228"/>
      <c r="D13" s="228"/>
      <c r="E13" s="228"/>
      <c r="F13" s="228"/>
      <c r="G13" s="228"/>
      <c r="H13" s="228"/>
      <c r="I13" s="228"/>
      <c r="J13" s="228"/>
      <c r="K13" s="229"/>
    </row>
    <row r="14" spans="1:11" ht="49.5" customHeight="1">
      <c r="A14" s="230">
        <v>4</v>
      </c>
      <c r="B14" s="231" t="s">
        <v>87</v>
      </c>
      <c r="C14" s="470" t="s">
        <v>85</v>
      </c>
      <c r="D14" s="219">
        <v>3</v>
      </c>
      <c r="E14" s="220" t="s">
        <v>82</v>
      </c>
      <c r="F14" s="221" t="s">
        <v>24</v>
      </c>
      <c r="G14" s="220" t="s">
        <v>83</v>
      </c>
      <c r="H14" s="220">
        <v>180000</v>
      </c>
      <c r="I14" s="220">
        <v>183000</v>
      </c>
      <c r="J14" s="220">
        <v>289000</v>
      </c>
      <c r="K14" s="222">
        <f>SUM(H14:J14)</f>
        <v>652000</v>
      </c>
    </row>
    <row r="15" spans="1:11" ht="49.5" customHeight="1">
      <c r="A15" s="223"/>
      <c r="B15" s="224"/>
      <c r="C15" s="475"/>
      <c r="D15" s="219"/>
      <c r="E15" s="220"/>
      <c r="F15" s="225" t="s">
        <v>30</v>
      </c>
      <c r="G15" s="220"/>
      <c r="H15" s="220"/>
      <c r="I15" s="220"/>
      <c r="J15" s="220"/>
      <c r="K15" s="226"/>
    </row>
    <row r="16" spans="1:11" ht="49.5" customHeight="1" thickBot="1">
      <c r="A16" s="227"/>
      <c r="B16" s="228"/>
      <c r="C16" s="228"/>
      <c r="D16" s="228"/>
      <c r="E16" s="228"/>
      <c r="F16" s="228"/>
      <c r="G16" s="228"/>
      <c r="H16" s="228"/>
      <c r="I16" s="228"/>
      <c r="J16" s="228"/>
      <c r="K16" s="229"/>
    </row>
    <row r="17" spans="1:11" ht="49.5" customHeight="1">
      <c r="A17" s="232">
        <v>5</v>
      </c>
      <c r="B17" s="482" t="s">
        <v>88</v>
      </c>
      <c r="C17" s="474" t="s">
        <v>89</v>
      </c>
      <c r="D17" s="233">
        <v>1</v>
      </c>
      <c r="E17" s="220" t="s">
        <v>82</v>
      </c>
      <c r="F17" s="234" t="s">
        <v>24</v>
      </c>
      <c r="G17" s="220" t="s">
        <v>83</v>
      </c>
      <c r="H17" s="220">
        <v>60000</v>
      </c>
      <c r="I17" s="220">
        <v>65000</v>
      </c>
      <c r="J17" s="220">
        <v>192000</v>
      </c>
      <c r="K17" s="222">
        <f>SUM(H17:J17)</f>
        <v>317000</v>
      </c>
    </row>
    <row r="18" spans="1:11" ht="49.5" customHeight="1">
      <c r="A18" s="232"/>
      <c r="B18" s="479"/>
      <c r="C18" s="475"/>
      <c r="D18" s="219"/>
      <c r="E18" s="220"/>
      <c r="F18" s="225" t="s">
        <v>30</v>
      </c>
      <c r="G18" s="220"/>
      <c r="H18" s="220"/>
      <c r="I18" s="220"/>
      <c r="J18" s="220"/>
      <c r="K18" s="226"/>
    </row>
    <row r="19" spans="1:11" ht="49.5" customHeight="1" thickBot="1">
      <c r="A19" s="227"/>
      <c r="B19" s="228"/>
      <c r="C19" s="228"/>
      <c r="D19" s="228"/>
      <c r="E19" s="228"/>
      <c r="F19" s="228"/>
      <c r="G19" s="228"/>
      <c r="H19" s="228"/>
      <c r="I19" s="228"/>
      <c r="J19" s="228"/>
      <c r="K19" s="229"/>
    </row>
    <row r="20" spans="1:11" ht="49.5" customHeight="1">
      <c r="A20" s="217">
        <v>6</v>
      </c>
      <c r="B20" s="482" t="s">
        <v>90</v>
      </c>
      <c r="C20" s="474" t="s">
        <v>89</v>
      </c>
      <c r="D20" s="219">
        <v>3</v>
      </c>
      <c r="E20" s="220" t="s">
        <v>82</v>
      </c>
      <c r="F20" s="221" t="s">
        <v>24</v>
      </c>
      <c r="G20" s="220" t="s">
        <v>83</v>
      </c>
      <c r="H20" s="220">
        <v>180000</v>
      </c>
      <c r="I20" s="220">
        <v>192000</v>
      </c>
      <c r="J20" s="220">
        <v>432000</v>
      </c>
      <c r="K20" s="222">
        <f>SUM(H20:J20)</f>
        <v>804000</v>
      </c>
    </row>
    <row r="21" spans="1:11" ht="49.5" customHeight="1">
      <c r="A21" s="223"/>
      <c r="B21" s="479"/>
      <c r="C21" s="475"/>
      <c r="D21" s="219"/>
      <c r="E21" s="220"/>
      <c r="F21" s="225" t="s">
        <v>30</v>
      </c>
      <c r="G21" s="220"/>
      <c r="H21" s="220"/>
      <c r="I21" s="220"/>
      <c r="J21" s="220"/>
      <c r="K21" s="226"/>
    </row>
    <row r="22" spans="1:11" ht="49.5" customHeight="1" thickBot="1">
      <c r="A22" s="227"/>
      <c r="B22" s="228"/>
      <c r="C22" s="228"/>
      <c r="D22" s="228"/>
      <c r="E22" s="228"/>
      <c r="F22" s="228"/>
      <c r="G22" s="228"/>
      <c r="H22" s="228"/>
      <c r="I22" s="228"/>
      <c r="J22" s="228"/>
      <c r="K22" s="229"/>
    </row>
    <row r="23" spans="1:11" ht="49.5" customHeight="1">
      <c r="A23" s="217">
        <v>7</v>
      </c>
      <c r="B23" s="482" t="s">
        <v>91</v>
      </c>
      <c r="C23" s="474" t="s">
        <v>89</v>
      </c>
      <c r="D23" s="219">
        <v>2</v>
      </c>
      <c r="E23" s="220" t="s">
        <v>82</v>
      </c>
      <c r="F23" s="221" t="s">
        <v>24</v>
      </c>
      <c r="G23" s="220" t="s">
        <v>83</v>
      </c>
      <c r="H23" s="220">
        <v>120000</v>
      </c>
      <c r="I23" s="220">
        <v>122000</v>
      </c>
      <c r="J23" s="220">
        <v>193000</v>
      </c>
      <c r="K23" s="222">
        <f>SUM(H23:J23)</f>
        <v>435000</v>
      </c>
    </row>
    <row r="24" spans="1:11" ht="49.5" customHeight="1">
      <c r="A24" s="223"/>
      <c r="B24" s="479"/>
      <c r="C24" s="475"/>
      <c r="D24" s="219"/>
      <c r="E24" s="220"/>
      <c r="F24" s="225" t="s">
        <v>30</v>
      </c>
      <c r="G24" s="220"/>
      <c r="H24" s="220"/>
      <c r="I24" s="220"/>
      <c r="J24" s="220"/>
      <c r="K24" s="226"/>
    </row>
    <row r="25" spans="1:11" ht="49.5" customHeight="1" thickBot="1">
      <c r="A25" s="227"/>
      <c r="B25" s="228"/>
      <c r="C25" s="228"/>
      <c r="D25" s="228"/>
      <c r="E25" s="228"/>
      <c r="F25" s="228"/>
      <c r="G25" s="228"/>
      <c r="H25" s="228"/>
      <c r="I25" s="228"/>
      <c r="J25" s="228"/>
      <c r="K25" s="229"/>
    </row>
    <row r="26" spans="1:11" ht="49.5" customHeight="1">
      <c r="A26" s="217">
        <v>8</v>
      </c>
      <c r="B26" s="478" t="s">
        <v>156</v>
      </c>
      <c r="C26" s="470" t="s">
        <v>92</v>
      </c>
      <c r="D26" s="233">
        <v>3</v>
      </c>
      <c r="E26" s="220" t="s">
        <v>82</v>
      </c>
      <c r="F26" s="221" t="s">
        <v>24</v>
      </c>
      <c r="G26" s="220" t="s">
        <v>83</v>
      </c>
      <c r="H26" s="220">
        <v>180000</v>
      </c>
      <c r="I26" s="220">
        <v>195000</v>
      </c>
      <c r="J26" s="220">
        <v>576000</v>
      </c>
      <c r="K26" s="222">
        <f>SUM(H26:J26)</f>
        <v>951000</v>
      </c>
    </row>
    <row r="27" spans="1:11" ht="49.5" customHeight="1">
      <c r="A27" s="223"/>
      <c r="B27" s="479"/>
      <c r="C27" s="475"/>
      <c r="D27" s="219"/>
      <c r="E27" s="220"/>
      <c r="F27" s="225" t="s">
        <v>30</v>
      </c>
      <c r="G27" s="220"/>
      <c r="H27" s="220"/>
      <c r="I27" s="220"/>
      <c r="J27" s="220"/>
      <c r="K27" s="226"/>
    </row>
    <row r="28" spans="1:11" ht="49.5" customHeight="1" thickBot="1">
      <c r="A28" s="227"/>
      <c r="B28" s="228"/>
      <c r="C28" s="228"/>
      <c r="D28" s="228"/>
      <c r="E28" s="228"/>
      <c r="F28" s="228"/>
      <c r="G28" s="228"/>
      <c r="H28" s="228"/>
      <c r="I28" s="228"/>
      <c r="J28" s="228"/>
      <c r="K28" s="229"/>
    </row>
    <row r="29" spans="1:11" ht="22.5">
      <c r="A29" s="217">
        <v>9</v>
      </c>
      <c r="B29" s="478" t="s">
        <v>93</v>
      </c>
      <c r="C29" s="470" t="s">
        <v>92</v>
      </c>
      <c r="D29" s="233">
        <v>5</v>
      </c>
      <c r="E29" s="220" t="s">
        <v>82</v>
      </c>
      <c r="F29" s="221" t="s">
        <v>24</v>
      </c>
      <c r="G29" s="220" t="s">
        <v>83</v>
      </c>
      <c r="H29" s="220">
        <v>300000</v>
      </c>
      <c r="I29" s="220">
        <v>320000</v>
      </c>
      <c r="J29" s="220">
        <v>720000</v>
      </c>
      <c r="K29" s="222">
        <f>SUM(H29:J29)</f>
        <v>1340000</v>
      </c>
    </row>
    <row r="30" spans="1:11" ht="23.25">
      <c r="A30" s="223"/>
      <c r="B30" s="479"/>
      <c r="C30" s="475"/>
      <c r="D30" s="219"/>
      <c r="E30" s="220"/>
      <c r="F30" s="225" t="s">
        <v>30</v>
      </c>
      <c r="G30" s="220"/>
      <c r="H30" s="220"/>
      <c r="I30" s="220"/>
      <c r="J30" s="220"/>
      <c r="K30" s="226"/>
    </row>
    <row r="31" spans="1:11" ht="23.25" thickBot="1">
      <c r="A31" s="227"/>
      <c r="B31" s="228"/>
      <c r="C31" s="228"/>
      <c r="D31" s="228"/>
      <c r="E31" s="228"/>
      <c r="F31" s="228"/>
      <c r="G31" s="228"/>
      <c r="H31" s="228"/>
      <c r="I31" s="228"/>
      <c r="J31" s="228"/>
      <c r="K31" s="229"/>
    </row>
    <row r="32" spans="1:11" ht="22.5">
      <c r="A32" s="217">
        <v>10</v>
      </c>
      <c r="B32" s="478" t="s">
        <v>94</v>
      </c>
      <c r="C32" s="470" t="s">
        <v>92</v>
      </c>
      <c r="D32" s="233">
        <v>4</v>
      </c>
      <c r="E32" s="220" t="s">
        <v>82</v>
      </c>
      <c r="F32" s="221" t="s">
        <v>24</v>
      </c>
      <c r="G32" s="220" t="s">
        <v>83</v>
      </c>
      <c r="H32" s="220">
        <v>240000</v>
      </c>
      <c r="I32" s="220">
        <v>244000</v>
      </c>
      <c r="J32" s="220">
        <v>386000</v>
      </c>
      <c r="K32" s="222">
        <f>SUM(H32:J32)</f>
        <v>870000</v>
      </c>
    </row>
    <row r="33" spans="1:11" ht="23.25">
      <c r="A33" s="223"/>
      <c r="B33" s="479"/>
      <c r="C33" s="475"/>
      <c r="D33" s="219"/>
      <c r="E33" s="220"/>
      <c r="F33" s="225" t="s">
        <v>30</v>
      </c>
      <c r="G33" s="220"/>
      <c r="H33" s="220"/>
      <c r="I33" s="220"/>
      <c r="J33" s="220"/>
      <c r="K33" s="226"/>
    </row>
    <row r="34" spans="1:11" ht="23.25" thickBot="1">
      <c r="A34" s="227"/>
      <c r="B34" s="228"/>
      <c r="C34" s="228"/>
      <c r="D34" s="228"/>
      <c r="E34" s="228"/>
      <c r="F34" s="228"/>
      <c r="G34" s="228"/>
      <c r="H34" s="228"/>
      <c r="I34" s="228"/>
      <c r="J34" s="228"/>
      <c r="K34" s="229"/>
    </row>
    <row r="35" spans="1:11" ht="67.5">
      <c r="A35" s="217">
        <v>11</v>
      </c>
      <c r="B35" s="478" t="s">
        <v>95</v>
      </c>
      <c r="C35" s="220" t="s">
        <v>96</v>
      </c>
      <c r="D35" s="219">
        <v>2</v>
      </c>
      <c r="E35" s="220" t="s">
        <v>97</v>
      </c>
      <c r="F35" s="221" t="s">
        <v>24</v>
      </c>
      <c r="G35" s="220" t="s">
        <v>83</v>
      </c>
      <c r="H35" s="220">
        <v>120000</v>
      </c>
      <c r="I35" s="220">
        <v>128000</v>
      </c>
      <c r="J35" s="220">
        <v>288000</v>
      </c>
      <c r="K35" s="222">
        <f>SUM(H35:J35)</f>
        <v>536000</v>
      </c>
    </row>
    <row r="36" spans="1:11" ht="23.25">
      <c r="A36" s="223"/>
      <c r="B36" s="479"/>
      <c r="C36" s="220"/>
      <c r="D36" s="219"/>
      <c r="E36" s="220"/>
      <c r="F36" s="225" t="s">
        <v>30</v>
      </c>
      <c r="G36" s="220"/>
      <c r="H36" s="220"/>
      <c r="I36" s="220"/>
      <c r="J36" s="220"/>
      <c r="K36" s="226"/>
    </row>
    <row r="37" spans="1:11" ht="23.25" thickBot="1">
      <c r="A37" s="227"/>
      <c r="B37" s="228"/>
      <c r="C37" s="228"/>
      <c r="D37" s="228"/>
      <c r="E37" s="228"/>
      <c r="F37" s="228"/>
      <c r="G37" s="228"/>
      <c r="H37" s="228"/>
      <c r="I37" s="228"/>
      <c r="J37" s="228"/>
      <c r="K37" s="229"/>
    </row>
    <row r="38" spans="1:11" ht="67.5">
      <c r="A38" s="217">
        <v>12</v>
      </c>
      <c r="B38" s="478" t="s">
        <v>98</v>
      </c>
      <c r="C38" s="220" t="s">
        <v>96</v>
      </c>
      <c r="D38" s="219">
        <v>1</v>
      </c>
      <c r="E38" s="220" t="s">
        <v>97</v>
      </c>
      <c r="F38" s="221" t="s">
        <v>24</v>
      </c>
      <c r="G38" s="220" t="s">
        <v>83</v>
      </c>
      <c r="H38" s="220">
        <v>60000</v>
      </c>
      <c r="I38" s="220">
        <v>64000</v>
      </c>
      <c r="J38" s="220">
        <v>144000</v>
      </c>
      <c r="K38" s="222">
        <f>SUM(H38:J38)</f>
        <v>268000</v>
      </c>
    </row>
    <row r="39" spans="1:11" ht="23.25">
      <c r="A39" s="223"/>
      <c r="B39" s="479"/>
      <c r="C39" s="220"/>
      <c r="D39" s="219"/>
      <c r="E39" s="220"/>
      <c r="F39" s="225" t="s">
        <v>30</v>
      </c>
      <c r="G39" s="220"/>
      <c r="H39" s="220"/>
      <c r="I39" s="220"/>
      <c r="J39" s="220"/>
      <c r="K39" s="226"/>
    </row>
    <row r="40" spans="1:11" ht="23.25" thickBot="1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9"/>
    </row>
    <row r="41" spans="1:11" ht="90">
      <c r="A41" s="217">
        <v>13</v>
      </c>
      <c r="B41" s="478" t="s">
        <v>99</v>
      </c>
      <c r="C41" s="235" t="s">
        <v>100</v>
      </c>
      <c r="D41" s="219">
        <v>1</v>
      </c>
      <c r="E41" s="220" t="s">
        <v>82</v>
      </c>
      <c r="F41" s="221" t="s">
        <v>24</v>
      </c>
      <c r="G41" s="220" t="s">
        <v>83</v>
      </c>
      <c r="H41" s="220">
        <v>60000</v>
      </c>
      <c r="I41" s="220">
        <v>64000</v>
      </c>
      <c r="J41" s="220">
        <v>144000</v>
      </c>
      <c r="K41" s="222">
        <f>SUM(H41:J41)</f>
        <v>268000</v>
      </c>
    </row>
    <row r="42" spans="1:11" ht="23.25">
      <c r="A42" s="223"/>
      <c r="B42" s="479"/>
      <c r="C42" s="236"/>
      <c r="D42" s="219"/>
      <c r="E42" s="220"/>
      <c r="F42" s="225" t="s">
        <v>30</v>
      </c>
      <c r="G42" s="220"/>
      <c r="H42" s="220"/>
      <c r="I42" s="220"/>
      <c r="J42" s="220"/>
      <c r="K42" s="226"/>
    </row>
    <row r="43" spans="1:11" ht="23.25" thickBot="1">
      <c r="A43" s="227"/>
      <c r="B43" s="228"/>
      <c r="C43" s="228"/>
      <c r="D43" s="228"/>
      <c r="E43" s="228"/>
      <c r="F43" s="228"/>
      <c r="G43" s="228"/>
      <c r="H43" s="228"/>
      <c r="I43" s="228"/>
      <c r="J43" s="228"/>
      <c r="K43" s="229"/>
    </row>
    <row r="44" spans="1:11" ht="90">
      <c r="A44" s="217">
        <v>14</v>
      </c>
      <c r="B44" s="478" t="s">
        <v>101</v>
      </c>
      <c r="C44" s="235" t="s">
        <v>100</v>
      </c>
      <c r="D44" s="219">
        <v>1</v>
      </c>
      <c r="E44" s="220" t="s">
        <v>82</v>
      </c>
      <c r="F44" s="221" t="s">
        <v>24</v>
      </c>
      <c r="G44" s="220" t="s">
        <v>83</v>
      </c>
      <c r="H44" s="220">
        <v>60000</v>
      </c>
      <c r="I44" s="220">
        <v>59500</v>
      </c>
      <c r="J44" s="220">
        <v>98000</v>
      </c>
      <c r="K44" s="222">
        <f>SUM(H44:J44)</f>
        <v>217500</v>
      </c>
    </row>
    <row r="45" spans="1:11" ht="23.25">
      <c r="A45" s="223"/>
      <c r="B45" s="479"/>
      <c r="C45" s="236"/>
      <c r="D45" s="219"/>
      <c r="E45" s="220"/>
      <c r="F45" s="225" t="s">
        <v>30</v>
      </c>
      <c r="G45" s="220"/>
      <c r="H45" s="220"/>
      <c r="I45" s="220"/>
      <c r="J45" s="220"/>
      <c r="K45" s="226"/>
    </row>
    <row r="46" spans="1:11" ht="23.25" thickBot="1">
      <c r="A46" s="227"/>
      <c r="B46" s="228"/>
      <c r="C46" s="228"/>
      <c r="D46" s="228"/>
      <c r="E46" s="228"/>
      <c r="F46" s="228"/>
      <c r="G46" s="228"/>
      <c r="H46" s="228"/>
      <c r="I46" s="228"/>
      <c r="J46" s="228"/>
      <c r="K46" s="229"/>
    </row>
    <row r="47" spans="1:11" ht="22.5">
      <c r="A47" s="217">
        <v>15</v>
      </c>
      <c r="B47" s="478" t="s">
        <v>102</v>
      </c>
      <c r="C47" s="470" t="s">
        <v>103</v>
      </c>
      <c r="D47" s="219">
        <v>1</v>
      </c>
      <c r="E47" s="220" t="s">
        <v>82</v>
      </c>
      <c r="F47" s="221" t="s">
        <v>24</v>
      </c>
      <c r="G47" s="220" t="s">
        <v>83</v>
      </c>
      <c r="H47" s="220">
        <v>60000</v>
      </c>
      <c r="I47" s="220">
        <v>64000</v>
      </c>
      <c r="J47" s="220">
        <v>144000</v>
      </c>
      <c r="K47" s="222">
        <f>SUM(H47:J47)</f>
        <v>268000</v>
      </c>
    </row>
    <row r="48" spans="1:11" ht="23.25">
      <c r="A48" s="223"/>
      <c r="B48" s="479"/>
      <c r="C48" s="471"/>
      <c r="D48" s="219"/>
      <c r="E48" s="220"/>
      <c r="F48" s="225" t="s">
        <v>30</v>
      </c>
      <c r="G48" s="220"/>
      <c r="H48" s="220"/>
      <c r="I48" s="220"/>
      <c r="J48" s="220"/>
      <c r="K48" s="226"/>
    </row>
    <row r="49" spans="1:11" ht="23.25" thickBot="1">
      <c r="A49" s="227"/>
      <c r="B49" s="228"/>
      <c r="C49" s="228"/>
      <c r="D49" s="228"/>
      <c r="E49" s="228"/>
      <c r="F49" s="228"/>
      <c r="G49" s="228"/>
      <c r="H49" s="228"/>
      <c r="I49" s="228"/>
      <c r="J49" s="228"/>
      <c r="K49" s="229"/>
    </row>
    <row r="50" spans="1:11" ht="22.5">
      <c r="A50" s="217">
        <v>16</v>
      </c>
      <c r="B50" s="478" t="s">
        <v>104</v>
      </c>
      <c r="C50" s="470" t="s">
        <v>103</v>
      </c>
      <c r="D50" s="219">
        <v>1</v>
      </c>
      <c r="E50" s="220" t="s">
        <v>82</v>
      </c>
      <c r="F50" s="221" t="s">
        <v>24</v>
      </c>
      <c r="G50" s="220" t="s">
        <v>83</v>
      </c>
      <c r="H50" s="220">
        <v>60000</v>
      </c>
      <c r="I50" s="220">
        <v>59500</v>
      </c>
      <c r="J50" s="220">
        <v>98000</v>
      </c>
      <c r="K50" s="222">
        <f>SUM(H50:J50)</f>
        <v>217500</v>
      </c>
    </row>
    <row r="51" spans="1:11" ht="23.25">
      <c r="A51" s="223"/>
      <c r="B51" s="479"/>
      <c r="C51" s="471"/>
      <c r="D51" s="219"/>
      <c r="E51" s="220"/>
      <c r="F51" s="225" t="s">
        <v>30</v>
      </c>
      <c r="G51" s="220"/>
      <c r="H51" s="220"/>
      <c r="I51" s="220"/>
      <c r="J51" s="220"/>
      <c r="K51" s="226"/>
    </row>
    <row r="52" spans="1:11" ht="23.25" thickBot="1">
      <c r="A52" s="227"/>
      <c r="B52" s="228"/>
      <c r="C52" s="228"/>
      <c r="D52" s="228"/>
      <c r="E52" s="228"/>
      <c r="F52" s="228"/>
      <c r="G52" s="228"/>
      <c r="H52" s="228"/>
      <c r="I52" s="228"/>
      <c r="J52" s="228"/>
      <c r="K52" s="229"/>
    </row>
    <row r="53" spans="1:11" ht="22.5">
      <c r="A53" s="217">
        <v>17</v>
      </c>
      <c r="B53" s="478" t="s">
        <v>105</v>
      </c>
      <c r="C53" s="478" t="s">
        <v>106</v>
      </c>
      <c r="D53" s="219">
        <v>1</v>
      </c>
      <c r="E53" s="220" t="s">
        <v>82</v>
      </c>
      <c r="F53" s="221" t="s">
        <v>24</v>
      </c>
      <c r="G53" s="220" t="s">
        <v>83</v>
      </c>
      <c r="H53" s="220">
        <v>60000</v>
      </c>
      <c r="I53" s="220">
        <v>64000</v>
      </c>
      <c r="J53" s="220">
        <v>144000</v>
      </c>
      <c r="K53" s="222">
        <f>SUM(H53:J53)</f>
        <v>268000</v>
      </c>
    </row>
    <row r="54" spans="1:11" ht="23.25">
      <c r="A54" s="223"/>
      <c r="B54" s="479"/>
      <c r="C54" s="479"/>
      <c r="D54" s="219"/>
      <c r="E54" s="220"/>
      <c r="F54" s="225" t="s">
        <v>30</v>
      </c>
      <c r="G54" s="220"/>
      <c r="H54" s="220"/>
      <c r="I54" s="220"/>
      <c r="J54" s="220"/>
      <c r="K54" s="226"/>
    </row>
    <row r="55" spans="1:11" ht="24" thickBot="1">
      <c r="A55" s="237"/>
      <c r="B55" s="238"/>
      <c r="C55" s="238"/>
      <c r="D55" s="238"/>
      <c r="E55" s="238"/>
      <c r="F55" s="238"/>
      <c r="G55" s="238"/>
      <c r="H55" s="238"/>
      <c r="I55" s="238"/>
      <c r="J55" s="238"/>
      <c r="K55" s="239"/>
    </row>
    <row r="56" spans="1:11" ht="22.5">
      <c r="A56" s="217">
        <v>18</v>
      </c>
      <c r="B56" s="478" t="s">
        <v>107</v>
      </c>
      <c r="C56" s="478" t="s">
        <v>106</v>
      </c>
      <c r="D56" s="219">
        <v>2</v>
      </c>
      <c r="E56" s="220" t="s">
        <v>82</v>
      </c>
      <c r="F56" s="221" t="s">
        <v>24</v>
      </c>
      <c r="G56" s="220" t="s">
        <v>83</v>
      </c>
      <c r="H56" s="220">
        <v>120000</v>
      </c>
      <c r="I56" s="220">
        <v>119000</v>
      </c>
      <c r="J56" s="220">
        <v>196000</v>
      </c>
      <c r="K56" s="222">
        <f>SUM(H56:J56)</f>
        <v>435000</v>
      </c>
    </row>
    <row r="57" spans="1:11" ht="23.25">
      <c r="A57" s="223"/>
      <c r="B57" s="479"/>
      <c r="C57" s="479"/>
      <c r="D57" s="219"/>
      <c r="E57" s="220"/>
      <c r="F57" s="225" t="s">
        <v>30</v>
      </c>
      <c r="G57" s="220"/>
      <c r="H57" s="220"/>
      <c r="I57" s="220"/>
      <c r="J57" s="220"/>
      <c r="K57" s="226"/>
    </row>
    <row r="58" spans="1:11" ht="24" thickBot="1">
      <c r="A58" s="237"/>
      <c r="B58" s="238"/>
      <c r="C58" s="238"/>
      <c r="D58" s="238"/>
      <c r="E58" s="238"/>
      <c r="F58" s="238"/>
      <c r="G58" s="238"/>
      <c r="H58" s="238"/>
      <c r="I58" s="238"/>
      <c r="J58" s="238"/>
      <c r="K58" s="239"/>
    </row>
    <row r="59" spans="1:11" ht="22.5">
      <c r="A59" s="217">
        <v>19</v>
      </c>
      <c r="B59" s="478" t="s">
        <v>108</v>
      </c>
      <c r="C59" s="470" t="s">
        <v>109</v>
      </c>
      <c r="D59" s="219">
        <v>1</v>
      </c>
      <c r="E59" s="220" t="s">
        <v>82</v>
      </c>
      <c r="F59" s="221" t="s">
        <v>24</v>
      </c>
      <c r="G59" s="220" t="s">
        <v>83</v>
      </c>
      <c r="H59" s="220">
        <v>60000</v>
      </c>
      <c r="I59" s="220">
        <v>64000</v>
      </c>
      <c r="J59" s="220">
        <v>144000</v>
      </c>
      <c r="K59" s="222">
        <f>SUM(H59:J59)</f>
        <v>268000</v>
      </c>
    </row>
    <row r="60" spans="1:11" ht="23.25">
      <c r="A60" s="223"/>
      <c r="B60" s="479"/>
      <c r="C60" s="475"/>
      <c r="D60" s="219"/>
      <c r="E60" s="220"/>
      <c r="F60" s="225" t="s">
        <v>30</v>
      </c>
      <c r="G60" s="220"/>
      <c r="H60" s="220"/>
      <c r="I60" s="220"/>
      <c r="J60" s="220"/>
      <c r="K60" s="226"/>
    </row>
    <row r="61" spans="1:11" ht="23.25" thickBot="1">
      <c r="A61" s="227"/>
      <c r="B61" s="228"/>
      <c r="C61" s="228"/>
      <c r="D61" s="228"/>
      <c r="E61" s="228"/>
      <c r="F61" s="228"/>
      <c r="G61" s="228"/>
      <c r="H61" s="228"/>
      <c r="I61" s="228"/>
      <c r="J61" s="228"/>
      <c r="K61" s="229"/>
    </row>
    <row r="62" spans="1:11" ht="22.5">
      <c r="A62" s="217">
        <v>20</v>
      </c>
      <c r="B62" s="478" t="s">
        <v>110</v>
      </c>
      <c r="C62" s="470" t="s">
        <v>111</v>
      </c>
      <c r="D62" s="219">
        <v>2</v>
      </c>
      <c r="E62" s="220" t="s">
        <v>82</v>
      </c>
      <c r="F62" s="221" t="s">
        <v>24</v>
      </c>
      <c r="G62" s="220" t="s">
        <v>83</v>
      </c>
      <c r="H62" s="220">
        <v>170000</v>
      </c>
      <c r="I62" s="220">
        <v>128000</v>
      </c>
      <c r="J62" s="220">
        <v>288000</v>
      </c>
      <c r="K62" s="222">
        <f>SUM(H62:J62)</f>
        <v>586000</v>
      </c>
    </row>
    <row r="63" spans="1:11" ht="23.25">
      <c r="A63" s="223"/>
      <c r="B63" s="479"/>
      <c r="C63" s="475"/>
      <c r="D63" s="219"/>
      <c r="E63" s="220"/>
      <c r="F63" s="225" t="s">
        <v>30</v>
      </c>
      <c r="G63" s="220"/>
      <c r="H63" s="220"/>
      <c r="I63" s="220"/>
      <c r="J63" s="220"/>
      <c r="K63" s="226"/>
    </row>
    <row r="64" spans="1:11" ht="23.25" thickBot="1">
      <c r="A64" s="227"/>
      <c r="B64" s="228"/>
      <c r="C64" s="228"/>
      <c r="D64" s="228"/>
      <c r="E64" s="228"/>
      <c r="F64" s="228"/>
      <c r="G64" s="228"/>
      <c r="H64" s="228"/>
      <c r="I64" s="228"/>
      <c r="J64" s="228"/>
      <c r="K64" s="229"/>
    </row>
    <row r="65" spans="1:11" ht="22.5">
      <c r="A65" s="217">
        <v>21</v>
      </c>
      <c r="B65" s="478" t="s">
        <v>112</v>
      </c>
      <c r="C65" s="470" t="s">
        <v>111</v>
      </c>
      <c r="D65" s="219">
        <v>4</v>
      </c>
      <c r="E65" s="220" t="s">
        <v>82</v>
      </c>
      <c r="F65" s="221" t="s">
        <v>24</v>
      </c>
      <c r="G65" s="220" t="s">
        <v>83</v>
      </c>
      <c r="H65" s="220">
        <v>340000</v>
      </c>
      <c r="I65" s="220">
        <v>238000</v>
      </c>
      <c r="J65" s="220">
        <v>392000</v>
      </c>
      <c r="K65" s="222">
        <f>SUM(H65:J65)</f>
        <v>970000</v>
      </c>
    </row>
    <row r="66" spans="1:11" ht="23.25">
      <c r="A66" s="223"/>
      <c r="B66" s="479"/>
      <c r="C66" s="475"/>
      <c r="D66" s="219"/>
      <c r="E66" s="220"/>
      <c r="F66" s="225" t="s">
        <v>30</v>
      </c>
      <c r="G66" s="220"/>
      <c r="H66" s="220"/>
      <c r="I66" s="220"/>
      <c r="J66" s="220"/>
      <c r="K66" s="226"/>
    </row>
    <row r="67" spans="1:11" ht="23.25" thickBot="1">
      <c r="A67" s="227"/>
      <c r="B67" s="228"/>
      <c r="C67" s="228"/>
      <c r="D67" s="228"/>
      <c r="E67" s="228"/>
      <c r="F67" s="228"/>
      <c r="G67" s="228"/>
      <c r="H67" s="228"/>
      <c r="I67" s="228"/>
      <c r="J67" s="228"/>
      <c r="K67" s="229"/>
    </row>
    <row r="68" spans="1:11" ht="22.5">
      <c r="A68" s="217">
        <v>22</v>
      </c>
      <c r="B68" s="478" t="s">
        <v>113</v>
      </c>
      <c r="C68" s="470" t="s">
        <v>114</v>
      </c>
      <c r="D68" s="219">
        <v>2</v>
      </c>
      <c r="E68" s="220" t="s">
        <v>82</v>
      </c>
      <c r="F68" s="221" t="s">
        <v>24</v>
      </c>
      <c r="G68" s="220" t="s">
        <v>83</v>
      </c>
      <c r="H68" s="220">
        <v>120000</v>
      </c>
      <c r="I68" s="220">
        <v>130000</v>
      </c>
      <c r="J68" s="220">
        <v>384000</v>
      </c>
      <c r="K68" s="222">
        <f>SUM(H68:J68)</f>
        <v>634000</v>
      </c>
    </row>
    <row r="69" spans="1:11" ht="23.25">
      <c r="A69" s="223"/>
      <c r="B69" s="479"/>
      <c r="C69" s="475"/>
      <c r="D69" s="219"/>
      <c r="E69" s="220"/>
      <c r="F69" s="225" t="s">
        <v>30</v>
      </c>
      <c r="G69" s="220"/>
      <c r="H69" s="220"/>
      <c r="I69" s="220"/>
      <c r="J69" s="220"/>
      <c r="K69" s="226"/>
    </row>
    <row r="70" spans="1:11" ht="23.25" thickBot="1">
      <c r="A70" s="227"/>
      <c r="B70" s="228"/>
      <c r="C70" s="228"/>
      <c r="D70" s="228"/>
      <c r="E70" s="228"/>
      <c r="F70" s="228"/>
      <c r="G70" s="228"/>
      <c r="H70" s="228"/>
      <c r="I70" s="228"/>
      <c r="J70" s="228"/>
      <c r="K70" s="229"/>
    </row>
    <row r="71" spans="1:11" ht="22.5">
      <c r="A71" s="217">
        <v>23</v>
      </c>
      <c r="B71" s="478" t="s">
        <v>115</v>
      </c>
      <c r="C71" s="470" t="s">
        <v>114</v>
      </c>
      <c r="D71" s="219">
        <v>6</v>
      </c>
      <c r="E71" s="220" t="s">
        <v>82</v>
      </c>
      <c r="F71" s="221" t="s">
        <v>24</v>
      </c>
      <c r="G71" s="220" t="s">
        <v>83</v>
      </c>
      <c r="H71" s="220">
        <v>360000</v>
      </c>
      <c r="I71" s="220">
        <v>384000</v>
      </c>
      <c r="J71" s="220">
        <v>864000</v>
      </c>
      <c r="K71" s="240">
        <f>SUM(H71:J71)</f>
        <v>1608000</v>
      </c>
    </row>
    <row r="72" spans="1:11" ht="23.25">
      <c r="A72" s="223"/>
      <c r="B72" s="479"/>
      <c r="C72" s="475"/>
      <c r="D72" s="219"/>
      <c r="E72" s="220"/>
      <c r="F72" s="225" t="s">
        <v>30</v>
      </c>
      <c r="G72" s="220"/>
      <c r="H72" s="220"/>
      <c r="I72" s="220"/>
      <c r="J72" s="220"/>
      <c r="K72" s="220"/>
    </row>
    <row r="73" spans="1:11" ht="23.25" thickBot="1">
      <c r="A73" s="227"/>
      <c r="B73" s="228"/>
      <c r="C73" s="228"/>
      <c r="D73" s="228"/>
      <c r="E73" s="228"/>
      <c r="F73" s="228"/>
      <c r="G73" s="228"/>
      <c r="H73" s="228"/>
      <c r="I73" s="228"/>
      <c r="J73" s="241"/>
      <c r="K73" s="242"/>
    </row>
    <row r="74" spans="1:11" ht="22.5">
      <c r="A74" s="217">
        <v>24</v>
      </c>
      <c r="B74" s="478" t="s">
        <v>116</v>
      </c>
      <c r="C74" s="470" t="s">
        <v>114</v>
      </c>
      <c r="D74" s="219">
        <v>8</v>
      </c>
      <c r="E74" s="220" t="s">
        <v>82</v>
      </c>
      <c r="F74" s="221" t="s">
        <v>24</v>
      </c>
      <c r="G74" s="220" t="s">
        <v>83</v>
      </c>
      <c r="H74" s="220">
        <v>480000</v>
      </c>
      <c r="I74" s="220">
        <v>488000</v>
      </c>
      <c r="J74" s="220">
        <v>772000</v>
      </c>
      <c r="K74" s="240">
        <f>SUM(H74:J74)</f>
        <v>1740000</v>
      </c>
    </row>
    <row r="75" spans="1:11" ht="23.25">
      <c r="A75" s="223"/>
      <c r="B75" s="479"/>
      <c r="C75" s="475"/>
      <c r="D75" s="219"/>
      <c r="E75" s="220"/>
      <c r="F75" s="225" t="s">
        <v>30</v>
      </c>
      <c r="G75" s="220"/>
      <c r="H75" s="220"/>
      <c r="I75" s="220"/>
      <c r="J75" s="220"/>
      <c r="K75" s="220"/>
    </row>
    <row r="76" spans="1:11" ht="23.25" thickBot="1">
      <c r="A76" s="227"/>
      <c r="B76" s="228"/>
      <c r="C76" s="228"/>
      <c r="D76" s="228"/>
      <c r="E76" s="228"/>
      <c r="F76" s="228"/>
      <c r="G76" s="228"/>
      <c r="H76" s="228"/>
      <c r="I76" s="228"/>
      <c r="J76" s="241"/>
      <c r="K76" s="242"/>
    </row>
    <row r="77" spans="1:11" ht="22.5">
      <c r="A77" s="232">
        <v>25</v>
      </c>
      <c r="B77" s="478" t="s">
        <v>117</v>
      </c>
      <c r="C77" s="470" t="s">
        <v>118</v>
      </c>
      <c r="D77" s="219">
        <v>2</v>
      </c>
      <c r="E77" s="220" t="s">
        <v>119</v>
      </c>
      <c r="F77" s="221" t="s">
        <v>24</v>
      </c>
      <c r="G77" s="220" t="s">
        <v>83</v>
      </c>
      <c r="H77" s="220">
        <v>130000</v>
      </c>
      <c r="I77" s="220">
        <v>128000</v>
      </c>
      <c r="J77" s="220">
        <v>288000</v>
      </c>
      <c r="K77" s="222">
        <f>SUM(H77:J77)</f>
        <v>546000</v>
      </c>
    </row>
    <row r="78" spans="1:11" ht="22.5">
      <c r="A78" s="232"/>
      <c r="B78" s="479"/>
      <c r="C78" s="475"/>
      <c r="D78" s="219"/>
      <c r="E78" s="220"/>
      <c r="F78" s="225" t="s">
        <v>30</v>
      </c>
      <c r="G78" s="220"/>
      <c r="H78" s="220"/>
      <c r="I78" s="220"/>
      <c r="J78" s="220"/>
      <c r="K78" s="226"/>
    </row>
    <row r="79" spans="1:11" ht="23.25" thickBot="1">
      <c r="A79" s="227"/>
      <c r="B79" s="228"/>
      <c r="C79" s="228"/>
      <c r="D79" s="228"/>
      <c r="E79" s="228"/>
      <c r="F79" s="228"/>
      <c r="G79" s="228"/>
      <c r="H79" s="228"/>
      <c r="I79" s="228"/>
      <c r="J79" s="228"/>
      <c r="K79" s="229"/>
    </row>
    <row r="80" spans="1:11" ht="22.5">
      <c r="A80" s="232">
        <v>26</v>
      </c>
      <c r="B80" s="478" t="s">
        <v>120</v>
      </c>
      <c r="C80" s="470" t="s">
        <v>121</v>
      </c>
      <c r="D80" s="219">
        <v>2</v>
      </c>
      <c r="E80" s="220" t="s">
        <v>119</v>
      </c>
      <c r="F80" s="221" t="s">
        <v>24</v>
      </c>
      <c r="G80" s="220" t="s">
        <v>83</v>
      </c>
      <c r="H80" s="220">
        <v>65000</v>
      </c>
      <c r="I80" s="220">
        <v>64000</v>
      </c>
      <c r="J80" s="220">
        <v>122500</v>
      </c>
      <c r="K80" s="222">
        <f>SUM(H80:J80)</f>
        <v>251500</v>
      </c>
    </row>
    <row r="81" spans="1:11" ht="22.5">
      <c r="A81" s="232"/>
      <c r="B81" s="479"/>
      <c r="C81" s="475"/>
      <c r="D81" s="219"/>
      <c r="E81" s="220"/>
      <c r="F81" s="225" t="s">
        <v>30</v>
      </c>
      <c r="G81" s="220"/>
      <c r="H81" s="220"/>
      <c r="I81" s="220"/>
      <c r="J81" s="220"/>
      <c r="K81" s="226"/>
    </row>
    <row r="82" spans="1:11" ht="23.25" thickBot="1">
      <c r="A82" s="227"/>
      <c r="B82" s="228"/>
      <c r="C82" s="228"/>
      <c r="D82" s="228"/>
      <c r="E82" s="228"/>
      <c r="F82" s="228"/>
      <c r="G82" s="228"/>
      <c r="H82" s="228"/>
      <c r="I82" s="228"/>
      <c r="J82" s="228"/>
      <c r="K82" s="229"/>
    </row>
    <row r="83" spans="1:11" ht="22.5">
      <c r="A83" s="217">
        <v>27</v>
      </c>
      <c r="B83" s="478" t="s">
        <v>122</v>
      </c>
      <c r="C83" s="470" t="s">
        <v>123</v>
      </c>
      <c r="D83" s="219">
        <v>1</v>
      </c>
      <c r="E83" s="220" t="s">
        <v>97</v>
      </c>
      <c r="F83" s="221" t="s">
        <v>24</v>
      </c>
      <c r="G83" s="220" t="s">
        <v>83</v>
      </c>
      <c r="H83" s="220">
        <v>60000</v>
      </c>
      <c r="I83" s="220">
        <v>59500</v>
      </c>
      <c r="J83" s="220">
        <v>98000</v>
      </c>
      <c r="K83" s="222">
        <f>SUM(H83:J83)</f>
        <v>217500</v>
      </c>
    </row>
    <row r="84" spans="1:11" ht="23.25">
      <c r="A84" s="223"/>
      <c r="B84" s="479"/>
      <c r="C84" s="475"/>
      <c r="D84" s="219"/>
      <c r="E84" s="220"/>
      <c r="F84" s="225" t="s">
        <v>30</v>
      </c>
      <c r="G84" s="220"/>
      <c r="H84" s="220"/>
      <c r="I84" s="220"/>
      <c r="J84" s="220"/>
      <c r="K84" s="226"/>
    </row>
    <row r="85" spans="1:11" ht="23.25" thickBot="1">
      <c r="A85" s="227"/>
      <c r="B85" s="228"/>
      <c r="C85" s="228"/>
      <c r="D85" s="228"/>
      <c r="E85" s="228"/>
      <c r="F85" s="228"/>
      <c r="G85" s="228"/>
      <c r="H85" s="228"/>
      <c r="I85" s="228"/>
      <c r="J85" s="228"/>
      <c r="K85" s="229"/>
    </row>
    <row r="86" spans="1:11" ht="23.25">
      <c r="A86" s="217">
        <v>28</v>
      </c>
      <c r="B86" s="478" t="s">
        <v>124</v>
      </c>
      <c r="C86" s="470" t="s">
        <v>125</v>
      </c>
      <c r="D86" s="243">
        <v>2</v>
      </c>
      <c r="E86" s="244" t="s">
        <v>97</v>
      </c>
      <c r="F86" s="221" t="s">
        <v>24</v>
      </c>
      <c r="G86" s="220" t="s">
        <v>83</v>
      </c>
      <c r="H86" s="220">
        <v>120000</v>
      </c>
      <c r="I86" s="220">
        <v>122000</v>
      </c>
      <c r="J86" s="220">
        <v>193000</v>
      </c>
      <c r="K86" s="222">
        <f>SUM(H86:J86)</f>
        <v>435000</v>
      </c>
    </row>
    <row r="87" spans="1:11" ht="23.25">
      <c r="A87" s="223"/>
      <c r="B87" s="479"/>
      <c r="C87" s="475"/>
      <c r="D87" s="219"/>
      <c r="E87" s="220"/>
      <c r="F87" s="225" t="s">
        <v>30</v>
      </c>
      <c r="G87" s="220"/>
      <c r="H87" s="220"/>
      <c r="I87" s="220"/>
      <c r="J87" s="220"/>
      <c r="K87" s="226"/>
    </row>
    <row r="88" spans="1:11" ht="23.25" thickBot="1">
      <c r="A88" s="227"/>
      <c r="B88" s="228"/>
      <c r="C88" s="228"/>
      <c r="D88" s="228"/>
      <c r="E88" s="228"/>
      <c r="F88" s="228"/>
      <c r="G88" s="228"/>
      <c r="H88" s="228"/>
      <c r="I88" s="228"/>
      <c r="J88" s="228"/>
      <c r="K88" s="229"/>
    </row>
    <row r="89" spans="1:11" ht="22.5">
      <c r="A89" s="217">
        <v>29</v>
      </c>
      <c r="B89" s="478" t="s">
        <v>126</v>
      </c>
      <c r="C89" s="470" t="s">
        <v>127</v>
      </c>
      <c r="D89" s="219">
        <v>4</v>
      </c>
      <c r="E89" s="244" t="s">
        <v>97</v>
      </c>
      <c r="F89" s="221" t="s">
        <v>24</v>
      </c>
      <c r="G89" s="220" t="s">
        <v>83</v>
      </c>
      <c r="H89" s="220">
        <v>240000</v>
      </c>
      <c r="I89" s="220">
        <v>256000</v>
      </c>
      <c r="J89" s="220">
        <v>576000</v>
      </c>
      <c r="K89" s="240">
        <f>SUM(H89:J89)</f>
        <v>1072000</v>
      </c>
    </row>
    <row r="90" spans="1:11" ht="23.25">
      <c r="A90" s="223"/>
      <c r="B90" s="479"/>
      <c r="C90" s="475"/>
      <c r="D90" s="219"/>
      <c r="E90" s="220"/>
      <c r="F90" s="225" t="s">
        <v>30</v>
      </c>
      <c r="G90" s="220"/>
      <c r="H90" s="220"/>
      <c r="I90" s="220"/>
      <c r="J90" s="220"/>
      <c r="K90" s="220"/>
    </row>
    <row r="91" spans="1:11" ht="23.25" thickBot="1">
      <c r="A91" s="227"/>
      <c r="B91" s="228"/>
      <c r="C91" s="228"/>
      <c r="D91" s="228"/>
      <c r="E91" s="228"/>
      <c r="F91" s="228"/>
      <c r="G91" s="228"/>
      <c r="H91" s="228"/>
      <c r="I91" s="228"/>
      <c r="J91" s="241"/>
      <c r="K91" s="242"/>
    </row>
    <row r="92" spans="1:11" ht="22.5">
      <c r="A92" s="217">
        <v>30</v>
      </c>
      <c r="B92" s="478" t="s">
        <v>128</v>
      </c>
      <c r="C92" s="470" t="s">
        <v>127</v>
      </c>
      <c r="D92" s="219">
        <v>2</v>
      </c>
      <c r="E92" s="244" t="s">
        <v>97</v>
      </c>
      <c r="F92" s="221" t="s">
        <v>24</v>
      </c>
      <c r="G92" s="220" t="s">
        <v>83</v>
      </c>
      <c r="H92" s="220">
        <v>300000</v>
      </c>
      <c r="I92" s="220">
        <v>122000</v>
      </c>
      <c r="J92" s="220">
        <v>193000</v>
      </c>
      <c r="K92" s="240">
        <f>SUM(H92:J92)</f>
        <v>615000</v>
      </c>
    </row>
    <row r="93" spans="1:11" ht="24" thickBot="1">
      <c r="A93" s="223"/>
      <c r="B93" s="479"/>
      <c r="C93" s="475"/>
      <c r="D93" s="219"/>
      <c r="E93" s="220"/>
      <c r="F93" s="225" t="s">
        <v>30</v>
      </c>
      <c r="G93" s="220"/>
      <c r="H93" s="220"/>
      <c r="I93" s="220"/>
      <c r="J93" s="220"/>
      <c r="K93" s="220"/>
    </row>
    <row r="94" spans="1:11" ht="22.5">
      <c r="A94" s="217">
        <v>31</v>
      </c>
      <c r="B94" s="480" t="s">
        <v>129</v>
      </c>
      <c r="C94" s="470" t="s">
        <v>130</v>
      </c>
      <c r="D94" s="219">
        <v>23</v>
      </c>
      <c r="E94" s="220" t="s">
        <v>97</v>
      </c>
      <c r="F94" s="221" t="s">
        <v>24</v>
      </c>
      <c r="G94" s="220" t="s">
        <v>131</v>
      </c>
      <c r="H94" s="220">
        <v>1380000</v>
      </c>
      <c r="I94" s="220">
        <v>350000</v>
      </c>
      <c r="J94" s="220">
        <v>3406000</v>
      </c>
      <c r="K94" s="222">
        <f>SUM(H94:J94)</f>
        <v>5136000</v>
      </c>
    </row>
    <row r="95" spans="1:11" ht="23.25">
      <c r="A95" s="223"/>
      <c r="B95" s="481"/>
      <c r="C95" s="475"/>
      <c r="D95" s="219"/>
      <c r="E95" s="220"/>
      <c r="F95" s="225" t="s">
        <v>30</v>
      </c>
      <c r="G95" s="220"/>
      <c r="H95" s="220"/>
      <c r="I95" s="220"/>
      <c r="J95" s="220"/>
      <c r="K95" s="226"/>
    </row>
    <row r="96" spans="1:11" ht="23.25" thickBot="1">
      <c r="A96" s="227"/>
      <c r="B96" s="245"/>
      <c r="C96" s="228"/>
      <c r="D96" s="228"/>
      <c r="E96" s="228"/>
      <c r="F96" s="228"/>
      <c r="G96" s="228"/>
      <c r="H96" s="228"/>
      <c r="I96" s="228"/>
      <c r="J96" s="228"/>
      <c r="K96" s="229"/>
    </row>
    <row r="97" spans="1:11" ht="22.5">
      <c r="A97" s="217">
        <v>32</v>
      </c>
      <c r="B97" s="476" t="s">
        <v>132</v>
      </c>
      <c r="C97" s="470" t="s">
        <v>133</v>
      </c>
      <c r="D97" s="219">
        <v>88</v>
      </c>
      <c r="E97" s="220" t="s">
        <v>97</v>
      </c>
      <c r="F97" s="221" t="s">
        <v>24</v>
      </c>
      <c r="G97" s="220" t="s">
        <v>134</v>
      </c>
      <c r="H97" s="220">
        <v>5280000</v>
      </c>
      <c r="I97" s="220">
        <v>1056000</v>
      </c>
      <c r="J97" s="220">
        <v>8624000</v>
      </c>
      <c r="K97" s="222">
        <f>SUM(H97:J97)</f>
        <v>14960000</v>
      </c>
    </row>
    <row r="98" spans="1:11" ht="23.25">
      <c r="A98" s="223"/>
      <c r="B98" s="477"/>
      <c r="C98" s="475"/>
      <c r="D98" s="219"/>
      <c r="E98" s="220"/>
      <c r="F98" s="225" t="s">
        <v>30</v>
      </c>
      <c r="G98" s="220"/>
      <c r="H98" s="220"/>
      <c r="I98" s="220"/>
      <c r="J98" s="220"/>
      <c r="K98" s="226"/>
    </row>
    <row r="99" spans="1:11" ht="23.25" thickBot="1">
      <c r="A99" s="227"/>
      <c r="B99" s="245"/>
      <c r="C99" s="228"/>
      <c r="D99" s="228"/>
      <c r="E99" s="228"/>
      <c r="F99" s="228"/>
      <c r="G99" s="228"/>
      <c r="H99" s="228"/>
      <c r="I99" s="228"/>
      <c r="J99" s="228"/>
      <c r="K99" s="229"/>
    </row>
    <row r="100" spans="1:11" ht="22.5">
      <c r="A100" s="230">
        <v>33</v>
      </c>
      <c r="B100" s="472" t="s">
        <v>135</v>
      </c>
      <c r="C100" s="470" t="s">
        <v>136</v>
      </c>
      <c r="D100" s="219">
        <v>80</v>
      </c>
      <c r="E100" s="244" t="s">
        <v>97</v>
      </c>
      <c r="F100" s="221" t="s">
        <v>24</v>
      </c>
      <c r="G100" s="220" t="s">
        <v>137</v>
      </c>
      <c r="H100" s="220">
        <v>4800000</v>
      </c>
      <c r="I100" s="220">
        <v>120000</v>
      </c>
      <c r="J100" s="220">
        <v>200000</v>
      </c>
      <c r="K100" s="222">
        <f>SUM(H100:J100)</f>
        <v>5120000</v>
      </c>
    </row>
    <row r="101" spans="1:11" ht="23.25">
      <c r="A101" s="223"/>
      <c r="B101" s="473"/>
      <c r="C101" s="475"/>
      <c r="D101" s="219"/>
      <c r="E101" s="220"/>
      <c r="F101" s="225" t="s">
        <v>30</v>
      </c>
      <c r="G101" s="220"/>
      <c r="H101" s="220"/>
      <c r="I101" s="220"/>
      <c r="J101" s="220"/>
      <c r="K101" s="226"/>
    </row>
    <row r="102" spans="1:11" ht="23.25" thickBot="1">
      <c r="A102" s="227"/>
      <c r="B102" s="245"/>
      <c r="C102" s="228"/>
      <c r="D102" s="228"/>
      <c r="E102" s="228"/>
      <c r="F102" s="228"/>
      <c r="G102" s="228"/>
      <c r="H102" s="228"/>
      <c r="I102" s="228"/>
      <c r="J102" s="228"/>
      <c r="K102" s="229"/>
    </row>
    <row r="103" spans="1:11" ht="22.5">
      <c r="A103" s="230">
        <v>34</v>
      </c>
      <c r="B103" s="472" t="s">
        <v>138</v>
      </c>
      <c r="C103" s="470" t="s">
        <v>139</v>
      </c>
      <c r="D103" s="219">
        <v>127</v>
      </c>
      <c r="E103" s="244" t="s">
        <v>97</v>
      </c>
      <c r="F103" s="221" t="s">
        <v>24</v>
      </c>
      <c r="G103" s="220" t="s">
        <v>137</v>
      </c>
      <c r="H103" s="220">
        <v>7620000</v>
      </c>
      <c r="I103" s="220">
        <v>127000</v>
      </c>
      <c r="J103" s="220">
        <v>190500</v>
      </c>
      <c r="K103" s="222">
        <f>SUM(H103:J103)</f>
        <v>7937500</v>
      </c>
    </row>
    <row r="104" spans="1:11" ht="23.25">
      <c r="A104" s="223"/>
      <c r="B104" s="473"/>
      <c r="C104" s="475"/>
      <c r="D104" s="219"/>
      <c r="E104" s="220"/>
      <c r="F104" s="225" t="s">
        <v>30</v>
      </c>
      <c r="G104" s="220"/>
      <c r="H104" s="220"/>
      <c r="I104" s="220"/>
      <c r="J104" s="220"/>
      <c r="K104" s="226"/>
    </row>
    <row r="105" spans="1:11" ht="23.25" thickBot="1">
      <c r="A105" s="227"/>
      <c r="B105" s="245"/>
      <c r="C105" s="228"/>
      <c r="D105" s="228"/>
      <c r="E105" s="228"/>
      <c r="F105" s="228"/>
      <c r="G105" s="228"/>
      <c r="H105" s="228"/>
      <c r="I105" s="228"/>
      <c r="J105" s="228"/>
      <c r="K105" s="229"/>
    </row>
    <row r="106" spans="1:11" ht="22.5">
      <c r="A106" s="232">
        <v>35</v>
      </c>
      <c r="B106" s="472" t="s">
        <v>140</v>
      </c>
      <c r="C106" s="474" t="s">
        <v>141</v>
      </c>
      <c r="D106" s="233">
        <v>69</v>
      </c>
      <c r="E106" s="244" t="s">
        <v>97</v>
      </c>
      <c r="F106" s="234" t="s">
        <v>24</v>
      </c>
      <c r="G106" s="246" t="s">
        <v>142</v>
      </c>
      <c r="H106" s="220">
        <v>4140000</v>
      </c>
      <c r="I106" s="220">
        <v>69000</v>
      </c>
      <c r="J106" s="220">
        <v>103500</v>
      </c>
      <c r="K106" s="222">
        <f>SUM(H106:J106)</f>
        <v>4312500</v>
      </c>
    </row>
    <row r="107" spans="1:11" ht="22.5">
      <c r="A107" s="232"/>
      <c r="B107" s="473"/>
      <c r="C107" s="475"/>
      <c r="D107" s="219"/>
      <c r="E107" s="220"/>
      <c r="F107" s="225" t="s">
        <v>30</v>
      </c>
      <c r="G107" s="220"/>
      <c r="H107" s="220"/>
      <c r="I107" s="220"/>
      <c r="J107" s="220"/>
      <c r="K107" s="226"/>
    </row>
    <row r="108" spans="1:11" ht="23.25" thickBot="1">
      <c r="A108" s="227"/>
      <c r="B108" s="245"/>
      <c r="C108" s="228"/>
      <c r="D108" s="228"/>
      <c r="E108" s="228"/>
      <c r="F108" s="228"/>
      <c r="G108" s="228"/>
      <c r="H108" s="228"/>
      <c r="I108" s="228"/>
      <c r="J108" s="228"/>
      <c r="K108" s="229"/>
    </row>
    <row r="109" spans="1:11" ht="22.5">
      <c r="A109" s="217">
        <v>36</v>
      </c>
      <c r="B109" s="472" t="s">
        <v>143</v>
      </c>
      <c r="C109" s="470" t="s">
        <v>144</v>
      </c>
      <c r="D109" s="219">
        <v>52</v>
      </c>
      <c r="E109" s="220" t="s">
        <v>97</v>
      </c>
      <c r="F109" s="221" t="s">
        <v>24</v>
      </c>
      <c r="G109" s="220" t="s">
        <v>137</v>
      </c>
      <c r="H109" s="220">
        <v>3120000</v>
      </c>
      <c r="I109" s="220">
        <v>36400</v>
      </c>
      <c r="J109" s="220">
        <v>52000</v>
      </c>
      <c r="K109" s="222">
        <f>SUM(H109:J109)</f>
        <v>3208400</v>
      </c>
    </row>
    <row r="110" spans="1:11" ht="23.25">
      <c r="A110" s="223"/>
      <c r="B110" s="473"/>
      <c r="C110" s="475"/>
      <c r="D110" s="219"/>
      <c r="E110" s="220"/>
      <c r="F110" s="225" t="s">
        <v>30</v>
      </c>
      <c r="G110" s="220"/>
      <c r="H110" s="220"/>
      <c r="I110" s="220"/>
      <c r="J110" s="220"/>
      <c r="K110" s="226"/>
    </row>
    <row r="111" spans="1:11" ht="23.25" thickBot="1">
      <c r="A111" s="227"/>
      <c r="B111" s="245"/>
      <c r="C111" s="228"/>
      <c r="D111" s="228"/>
      <c r="E111" s="228"/>
      <c r="F111" s="228"/>
      <c r="G111" s="228"/>
      <c r="H111" s="228"/>
      <c r="I111" s="228"/>
      <c r="J111" s="228"/>
      <c r="K111" s="229"/>
    </row>
    <row r="112" spans="1:11" ht="22.5">
      <c r="A112" s="217">
        <v>37</v>
      </c>
      <c r="B112" s="472" t="s">
        <v>145</v>
      </c>
      <c r="C112" s="470" t="s">
        <v>146</v>
      </c>
      <c r="D112" s="219">
        <v>116</v>
      </c>
      <c r="E112" s="244" t="s">
        <v>97</v>
      </c>
      <c r="F112" s="221" t="s">
        <v>24</v>
      </c>
      <c r="G112" s="220" t="s">
        <v>137</v>
      </c>
      <c r="H112" s="220">
        <v>6960000</v>
      </c>
      <c r="I112" s="220">
        <v>81200</v>
      </c>
      <c r="J112" s="220">
        <v>116000</v>
      </c>
      <c r="K112" s="222">
        <f>SUM(H112:J112)</f>
        <v>7157200</v>
      </c>
    </row>
    <row r="113" spans="1:11" ht="23.25">
      <c r="A113" s="223"/>
      <c r="B113" s="473"/>
      <c r="C113" s="475"/>
      <c r="D113" s="219"/>
      <c r="E113" s="220"/>
      <c r="F113" s="225" t="s">
        <v>30</v>
      </c>
      <c r="G113" s="220"/>
      <c r="H113" s="220"/>
      <c r="I113" s="220"/>
      <c r="J113" s="220"/>
      <c r="K113" s="226"/>
    </row>
    <row r="114" spans="1:11" ht="23.25" thickBot="1">
      <c r="A114" s="227"/>
      <c r="B114" s="245"/>
      <c r="C114" s="228"/>
      <c r="D114" s="228"/>
      <c r="E114" s="228"/>
      <c r="F114" s="228"/>
      <c r="G114" s="228"/>
      <c r="H114" s="228"/>
      <c r="I114" s="228"/>
      <c r="J114" s="228"/>
      <c r="K114" s="229"/>
    </row>
    <row r="115" spans="1:11" ht="22.5">
      <c r="A115" s="217">
        <v>38</v>
      </c>
      <c r="B115" s="472" t="s">
        <v>147</v>
      </c>
      <c r="C115" s="470" t="s">
        <v>148</v>
      </c>
      <c r="D115" s="233">
        <v>138</v>
      </c>
      <c r="E115" s="244" t="s">
        <v>149</v>
      </c>
      <c r="F115" s="221" t="s">
        <v>24</v>
      </c>
      <c r="G115" s="220" t="s">
        <v>150</v>
      </c>
      <c r="H115" s="220">
        <v>4140000</v>
      </c>
      <c r="I115" s="220">
        <v>832000</v>
      </c>
      <c r="J115" s="220">
        <v>5673392.5</v>
      </c>
      <c r="K115" s="222">
        <f>SUM(H115:J115)</f>
        <v>10645392.5</v>
      </c>
    </row>
    <row r="116" spans="1:11" ht="98.25" customHeight="1">
      <c r="A116" s="223"/>
      <c r="B116" s="473"/>
      <c r="C116" s="471"/>
      <c r="D116" s="219"/>
      <c r="E116" s="220"/>
      <c r="F116" s="225" t="s">
        <v>30</v>
      </c>
      <c r="G116" s="220"/>
      <c r="H116" s="220"/>
      <c r="I116" s="220"/>
      <c r="J116" s="220"/>
      <c r="K116" s="226"/>
    </row>
    <row r="117" spans="1:11" ht="23.25" thickBot="1">
      <c r="A117" s="227"/>
      <c r="B117" s="245"/>
      <c r="C117" s="228"/>
      <c r="D117" s="228"/>
      <c r="E117" s="228"/>
      <c r="F117" s="228"/>
      <c r="G117" s="228"/>
      <c r="H117" s="228"/>
      <c r="I117" s="228"/>
      <c r="J117" s="228"/>
      <c r="K117" s="229"/>
    </row>
    <row r="118" spans="1:11" ht="22.5">
      <c r="A118" s="217">
        <v>39</v>
      </c>
      <c r="B118" s="472" t="s">
        <v>151</v>
      </c>
      <c r="C118" s="470" t="s">
        <v>152</v>
      </c>
      <c r="D118" s="233">
        <v>107</v>
      </c>
      <c r="E118" s="244" t="s">
        <v>149</v>
      </c>
      <c r="F118" s="221" t="s">
        <v>24</v>
      </c>
      <c r="G118" s="220" t="s">
        <v>150</v>
      </c>
      <c r="H118" s="220">
        <v>4280000</v>
      </c>
      <c r="I118" s="220">
        <v>881000</v>
      </c>
      <c r="J118" s="220">
        <v>6947707.5</v>
      </c>
      <c r="K118" s="222">
        <f>SUM(H118:J118)</f>
        <v>12108707.5</v>
      </c>
    </row>
    <row r="119" spans="1:11" ht="48" customHeight="1">
      <c r="A119" s="223"/>
      <c r="B119" s="473"/>
      <c r="C119" s="471"/>
      <c r="D119" s="219"/>
      <c r="E119" s="220"/>
      <c r="F119" s="225" t="s">
        <v>30</v>
      </c>
      <c r="G119" s="220"/>
      <c r="H119" s="220"/>
      <c r="I119" s="220"/>
      <c r="J119" s="220"/>
      <c r="K119" s="226"/>
    </row>
    <row r="120" spans="1:11" ht="22.5">
      <c r="A120" s="230"/>
      <c r="B120" s="247" t="s">
        <v>53</v>
      </c>
      <c r="C120" s="248"/>
      <c r="D120" s="219"/>
      <c r="E120" s="248"/>
      <c r="F120" s="221" t="s">
        <v>24</v>
      </c>
      <c r="G120" s="248"/>
      <c r="H120" s="248"/>
      <c r="I120" s="248"/>
      <c r="J120" s="248"/>
      <c r="K120" s="225" t="s">
        <v>330</v>
      </c>
    </row>
    <row r="121" spans="1:11" ht="23.25" thickBot="1">
      <c r="A121" s="230"/>
      <c r="B121" s="249" t="s">
        <v>54</v>
      </c>
      <c r="C121" s="250"/>
      <c r="D121" s="251"/>
      <c r="E121" s="250"/>
      <c r="F121" s="252" t="s">
        <v>30</v>
      </c>
      <c r="G121" s="250"/>
      <c r="H121" s="250"/>
      <c r="I121" s="250"/>
      <c r="J121" s="250"/>
      <c r="K121" s="211"/>
    </row>
    <row r="122" spans="2:11" ht="23.25" thickBot="1">
      <c r="B122" s="245"/>
      <c r="C122" s="228"/>
      <c r="D122" s="228"/>
      <c r="E122" s="228"/>
      <c r="F122" s="228"/>
      <c r="G122" s="228"/>
      <c r="H122" s="228"/>
      <c r="I122" s="228"/>
      <c r="J122" s="228"/>
      <c r="K122" s="229"/>
    </row>
    <row r="123" spans="2:11" ht="22.5">
      <c r="B123" s="468" t="s">
        <v>331</v>
      </c>
      <c r="C123" s="470" t="s">
        <v>152</v>
      </c>
      <c r="D123" s="233">
        <v>107</v>
      </c>
      <c r="E123" s="244" t="s">
        <v>149</v>
      </c>
      <c r="F123" s="325" t="s">
        <v>24</v>
      </c>
      <c r="G123" s="220" t="s">
        <v>150</v>
      </c>
      <c r="H123" s="220"/>
      <c r="I123" s="220"/>
      <c r="J123" s="220">
        <v>6947707.5</v>
      </c>
      <c r="K123" s="222">
        <v>350000000</v>
      </c>
    </row>
    <row r="124" spans="1:11" ht="135" customHeight="1">
      <c r="A124" s="11"/>
      <c r="B124" s="469"/>
      <c r="C124" s="471"/>
      <c r="D124" s="219"/>
      <c r="E124" s="220"/>
      <c r="F124" s="225" t="s">
        <v>30</v>
      </c>
      <c r="G124" s="220"/>
      <c r="H124" s="220"/>
      <c r="I124" s="220"/>
      <c r="J124" s="220"/>
      <c r="K124" s="226"/>
    </row>
    <row r="125" spans="1:11" ht="22.5">
      <c r="A125" s="11"/>
      <c r="B125" s="248" t="s">
        <v>53</v>
      </c>
      <c r="C125" s="248"/>
      <c r="D125" s="219"/>
      <c r="E125" s="248"/>
      <c r="F125" s="225" t="s">
        <v>24</v>
      </c>
      <c r="G125" s="248"/>
      <c r="H125" s="248"/>
      <c r="I125" s="248"/>
      <c r="J125" s="248"/>
      <c r="K125" s="225"/>
    </row>
    <row r="126" spans="1:11" ht="22.5">
      <c r="A126" s="11"/>
      <c r="B126" s="248" t="s">
        <v>54</v>
      </c>
      <c r="C126" s="248"/>
      <c r="D126" s="219"/>
      <c r="E126" s="248"/>
      <c r="F126" s="225" t="s">
        <v>30</v>
      </c>
      <c r="G126" s="248"/>
      <c r="H126" s="248"/>
      <c r="I126" s="248"/>
      <c r="J126" s="248"/>
      <c r="K126" s="248"/>
    </row>
    <row r="127" spans="1:1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22.5" customHeight="1" thickBot="1">
      <c r="A129" s="19"/>
      <c r="B129" s="245"/>
      <c r="C129" s="228"/>
      <c r="D129" s="228"/>
      <c r="E129" s="228"/>
      <c r="F129" s="228"/>
      <c r="G129" s="228"/>
      <c r="H129" s="228"/>
      <c r="I129" s="228"/>
      <c r="J129" s="228"/>
      <c r="K129" s="229"/>
    </row>
    <row r="130" spans="1:11" ht="59.25" customHeight="1">
      <c r="A130" s="19"/>
      <c r="B130" s="468" t="s">
        <v>332</v>
      </c>
      <c r="C130" s="470" t="s">
        <v>333</v>
      </c>
      <c r="D130" s="233"/>
      <c r="E130" s="244"/>
      <c r="F130" s="326" t="s">
        <v>24</v>
      </c>
      <c r="G130" s="220"/>
      <c r="H130" s="220"/>
      <c r="I130" s="220"/>
      <c r="J130" s="220"/>
      <c r="K130" s="222">
        <v>30000000</v>
      </c>
    </row>
    <row r="131" spans="1:11" ht="409.5" customHeight="1">
      <c r="A131" s="11"/>
      <c r="B131" s="469"/>
      <c r="C131" s="471"/>
      <c r="D131" s="219"/>
      <c r="E131" s="220"/>
      <c r="F131" s="225" t="s">
        <v>30</v>
      </c>
      <c r="G131" s="220"/>
      <c r="H131" s="220"/>
      <c r="I131" s="220"/>
      <c r="J131" s="220"/>
      <c r="K131" s="226"/>
    </row>
    <row r="132" spans="1:11" ht="22.5">
      <c r="A132" s="11"/>
      <c r="B132" s="248" t="s">
        <v>53</v>
      </c>
      <c r="C132" s="248"/>
      <c r="D132" s="219"/>
      <c r="E132" s="248"/>
      <c r="F132" s="225" t="s">
        <v>24</v>
      </c>
      <c r="G132" s="248"/>
      <c r="H132" s="248"/>
      <c r="I132" s="248"/>
      <c r="J132" s="248"/>
      <c r="K132" s="225">
        <v>410000000</v>
      </c>
    </row>
    <row r="133" spans="1:11" ht="22.5">
      <c r="A133" s="11"/>
      <c r="B133" s="248" t="s">
        <v>54</v>
      </c>
      <c r="C133" s="248"/>
      <c r="D133" s="219"/>
      <c r="E133" s="248"/>
      <c r="F133" s="225" t="s">
        <v>30</v>
      </c>
      <c r="G133" s="248"/>
      <c r="H133" s="248"/>
      <c r="I133" s="248"/>
      <c r="J133" s="248"/>
      <c r="K133" s="248"/>
    </row>
    <row r="134" spans="1:1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</sheetData>
  <sheetProtection/>
  <mergeCells count="79">
    <mergeCell ref="C6:C7"/>
    <mergeCell ref="C8:C9"/>
    <mergeCell ref="A1:C1"/>
    <mergeCell ref="A2:C2"/>
    <mergeCell ref="A3:C3"/>
    <mergeCell ref="B8:B9"/>
    <mergeCell ref="C11:C12"/>
    <mergeCell ref="B17:B18"/>
    <mergeCell ref="B20:B21"/>
    <mergeCell ref="B23:B24"/>
    <mergeCell ref="B26:B27"/>
    <mergeCell ref="C26:C27"/>
    <mergeCell ref="C14:C15"/>
    <mergeCell ref="C17:C18"/>
    <mergeCell ref="C20:C21"/>
    <mergeCell ref="B11:B12"/>
    <mergeCell ref="B29:B30"/>
    <mergeCell ref="C29:C30"/>
    <mergeCell ref="C23:C24"/>
    <mergeCell ref="B32:B33"/>
    <mergeCell ref="C32:C33"/>
    <mergeCell ref="B35:B36"/>
    <mergeCell ref="B38:B39"/>
    <mergeCell ref="B41:B42"/>
    <mergeCell ref="B44:B45"/>
    <mergeCell ref="B47:B48"/>
    <mergeCell ref="C47:C48"/>
    <mergeCell ref="B50:B51"/>
    <mergeCell ref="C50:C51"/>
    <mergeCell ref="B53:B54"/>
    <mergeCell ref="C53:C54"/>
    <mergeCell ref="B56:B57"/>
    <mergeCell ref="C56:C57"/>
    <mergeCell ref="B59:B60"/>
    <mergeCell ref="C59:C60"/>
    <mergeCell ref="B62:B63"/>
    <mergeCell ref="C62:C63"/>
    <mergeCell ref="B65:B66"/>
    <mergeCell ref="C65:C66"/>
    <mergeCell ref="B68:B69"/>
    <mergeCell ref="C68:C69"/>
    <mergeCell ref="B71:B72"/>
    <mergeCell ref="C71:C72"/>
    <mergeCell ref="B74:B75"/>
    <mergeCell ref="C74:C75"/>
    <mergeCell ref="B77:B78"/>
    <mergeCell ref="C77:C78"/>
    <mergeCell ref="B80:B81"/>
    <mergeCell ref="C80:C81"/>
    <mergeCell ref="B83:B84"/>
    <mergeCell ref="C83:C84"/>
    <mergeCell ref="B86:B87"/>
    <mergeCell ref="C86:C87"/>
    <mergeCell ref="B89:B90"/>
    <mergeCell ref="C89:C90"/>
    <mergeCell ref="B92:B93"/>
    <mergeCell ref="C92:C93"/>
    <mergeCell ref="B94:B95"/>
    <mergeCell ref="C94:C95"/>
    <mergeCell ref="B112:B113"/>
    <mergeCell ref="C112:C113"/>
    <mergeCell ref="B115:B116"/>
    <mergeCell ref="C115:C116"/>
    <mergeCell ref="B97:B98"/>
    <mergeCell ref="C97:C98"/>
    <mergeCell ref="B100:B101"/>
    <mergeCell ref="C100:C101"/>
    <mergeCell ref="B103:B104"/>
    <mergeCell ref="C103:C104"/>
    <mergeCell ref="B130:B131"/>
    <mergeCell ref="C130:C131"/>
    <mergeCell ref="B123:B124"/>
    <mergeCell ref="C123:C124"/>
    <mergeCell ref="B106:B107"/>
    <mergeCell ref="C106:C107"/>
    <mergeCell ref="B118:B119"/>
    <mergeCell ref="C118:C119"/>
    <mergeCell ref="B109:B110"/>
    <mergeCell ref="C109:C110"/>
  </mergeCells>
  <printOptions/>
  <pageMargins left="0.22" right="0.17" top="0.3" bottom="0.32" header="0.32" footer="0.24"/>
  <pageSetup horizontalDpi="600" verticalDpi="600" orientation="landscape" scale="35" r:id="rId1"/>
  <rowBreaks count="2" manualBreakCount="2">
    <brk id="33" max="10" man="1"/>
    <brk id="9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0" sqref="P1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PROCUREMENT</cp:lastModifiedBy>
  <cp:lastPrinted>2022-02-25T11:50:18Z</cp:lastPrinted>
  <dcterms:created xsi:type="dcterms:W3CDTF">2014-12-03T12:27:42Z</dcterms:created>
  <dcterms:modified xsi:type="dcterms:W3CDTF">2022-02-25T14:08:20Z</dcterms:modified>
  <cp:category/>
  <cp:version/>
  <cp:contentType/>
  <cp:contentStatus/>
</cp:coreProperties>
</file>