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
    </mc:Choice>
  </mc:AlternateContent>
  <bookViews>
    <workbookView xWindow="-120" yWindow="-120" windowWidth="24240" windowHeight="13740" firstSheet="5" activeTab="9"/>
  </bookViews>
  <sheets>
    <sheet name="GOODS" sheetId="1" r:id="rId1"/>
    <sheet name="WORKS" sheetId="2" r:id="rId2"/>
    <sheet name="NON PROC " sheetId="3" r:id="rId3"/>
    <sheet name="CONSULTANCY" sheetId="4" r:id="rId4"/>
    <sheet name="NON CONSULTANCY" sheetId="5" r:id="rId5"/>
    <sheet name="NILLED" sheetId="6" r:id="rId6"/>
    <sheet name="NIL" sheetId="7" r:id="rId7"/>
    <sheet name="GOODS (2)" sheetId="8" r:id="rId8"/>
    <sheet name="WORKS (2)" sheetId="9" r:id="rId9"/>
    <sheet name="NON PROC  (2)" sheetId="10" r:id="rId10"/>
    <sheet name="CONSULTANCY (3)" sheetId="11" r:id="rId11"/>
    <sheet name="NON CONSULTANCY (2)" sheetId="12" r:id="rId12"/>
    <sheet name="SEMINAR (2)" sheetId="13" r:id="rId13"/>
  </sheets>
  <definedNames>
    <definedName name="_xlnm.Print_Area" localSheetId="10">'CONSULTANCY (3)'!$A$2:$AC$13</definedName>
    <definedName name="_xlnm.Print_Area" localSheetId="0">GOODS!$A$2:$Y$93</definedName>
    <definedName name="_xlnm.Print_Area" localSheetId="7">'GOODS (2)'!$A$2:$Y$48</definedName>
    <definedName name="_xlnm.Print_Area" localSheetId="11">'NON CONSULTANCY (2)'!$A$1:$Z$68</definedName>
    <definedName name="_xlnm.Print_Area" localSheetId="2">'NON PROC '!$A$1:$Q$67</definedName>
    <definedName name="_xlnm.Print_Area" localSheetId="9">'NON PROC  (2)'!$A$1:$Q$70</definedName>
    <definedName name="_xlnm.Print_Area" localSheetId="12">'SEMINAR (2)'!$A$3:$L$27</definedName>
    <definedName name="_xlnm.Print_Area" localSheetId="1">WORKS!$A$2:$Y$40</definedName>
    <definedName name="_xlnm.Print_Area" localSheetId="8">'WORKS (2)'!$A$2:$Y$27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8" i="12" l="1"/>
  <c r="E26" i="9" l="1"/>
  <c r="F48" i="8" l="1"/>
  <c r="L26" i="13" l="1"/>
  <c r="V68" i="12"/>
  <c r="F13" i="11"/>
  <c r="AC13" i="11"/>
  <c r="W13" i="11"/>
  <c r="D69" i="10"/>
  <c r="F14" i="7"/>
  <c r="AC14" i="7"/>
  <c r="W14" i="7"/>
  <c r="E39" i="2" l="1"/>
  <c r="F93" i="1"/>
  <c r="L26" i="6" l="1"/>
  <c r="F16" i="4" l="1"/>
  <c r="V66" i="5" l="1"/>
  <c r="F66" i="5"/>
  <c r="AC16" i="4"/>
  <c r="W16" i="4"/>
  <c r="D66" i="3"/>
</calcChain>
</file>

<file path=xl/sharedStrings.xml><?xml version="1.0" encoding="utf-8"?>
<sst xmlns="http://schemas.openxmlformats.org/spreadsheetml/2006/main" count="3763" uniqueCount="546">
  <si>
    <t>PROCUREMENT PLAN FOR GOODS</t>
  </si>
  <si>
    <t>MINISTRY/ AGENCY: LAGOS STATE POLYTECHNIC</t>
  </si>
  <si>
    <t>CONTRACT IDENTIFICATION</t>
  </si>
  <si>
    <t>BASIC DATA</t>
  </si>
  <si>
    <t>Plan/Actual</t>
  </si>
  <si>
    <t>BIDDING PERIOD (DATES)</t>
  </si>
  <si>
    <t>BIDS EVALUATION (DATES)</t>
  </si>
  <si>
    <t>APPROVAL</t>
  </si>
  <si>
    <t>CONTRACT FINALIZATION</t>
  </si>
  <si>
    <t>S/N</t>
  </si>
  <si>
    <t>Contract Description</t>
  </si>
  <si>
    <t>Package Number</t>
  </si>
  <si>
    <t>Lot
Number</t>
  </si>
  <si>
    <t xml:space="preserve">No. of Unit
</t>
  </si>
  <si>
    <t>Budget Avail. in Naira</t>
  </si>
  <si>
    <t>Approval Threshold</t>
  </si>
  <si>
    <t>Procurement Method</t>
  </si>
  <si>
    <t>Pre-or Post Qualification</t>
  </si>
  <si>
    <t>Prior or Post Review</t>
  </si>
  <si>
    <t>Bid Prep &amp; Submission
by MDA</t>
  </si>
  <si>
    <t>PPA No-Objection 
Date</t>
  </si>
  <si>
    <t>Bid Invitation Date</t>
  </si>
  <si>
    <t>Bid Closing &amp; Opening</t>
  </si>
  <si>
    <t>Submission of Bid Evaluation Rpt</t>
  </si>
  <si>
    <t>PPA Issues Certificate of Compliance</t>
  </si>
  <si>
    <t>Mr. Governor's Approval</t>
  </si>
  <si>
    <t>Register Mr. Governor's Approval with PPA</t>
  </si>
  <si>
    <t>Contract Amount in N'000</t>
  </si>
  <si>
    <t>Notification of Award</t>
  </si>
  <si>
    <t>Contract Award</t>
  </si>
  <si>
    <t>Mobilization/ Advance Payment</t>
  </si>
  <si>
    <t>Substantial Completion/Istall</t>
  </si>
  <si>
    <t>Inspection and Final Acceptance</t>
  </si>
  <si>
    <t>1-4 wks</t>
  </si>
  <si>
    <t>1-2 wks</t>
  </si>
  <si>
    <t>2-6 wks</t>
  </si>
  <si>
    <t>48 Hours</t>
  </si>
  <si>
    <t>1 wk</t>
  </si>
  <si>
    <t>1-2wks</t>
  </si>
  <si>
    <t>2-4 wks</t>
  </si>
  <si>
    <t>4wk</t>
  </si>
  <si>
    <t>&gt;100M</t>
  </si>
  <si>
    <t>NCB</t>
  </si>
  <si>
    <t>POST</t>
  </si>
  <si>
    <t>PRIOR</t>
  </si>
  <si>
    <t>Plan</t>
  </si>
  <si>
    <t>NA</t>
  </si>
  <si>
    <t>Actual</t>
  </si>
  <si>
    <t>Various</t>
  </si>
  <si>
    <t>31,500,000.00</t>
  </si>
  <si>
    <t>&lt;100M</t>
  </si>
  <si>
    <t>NS</t>
  </si>
  <si>
    <t>Procurement of Motor Vehicles &amp; Buses</t>
  </si>
  <si>
    <t>50,000,000.00</t>
  </si>
  <si>
    <t>Procurement of Security Equipment</t>
  </si>
  <si>
    <t>10,000,000.00</t>
  </si>
  <si>
    <t xml:space="preserve">Maintenance of Equipment &amp; Machine -Procurement of 10hp submersible pump, workshop tools &amp; equipment, gun powder for fire arms </t>
  </si>
  <si>
    <t>&lt;10M</t>
  </si>
  <si>
    <t>Procurement of Stationeries-  Hardcover note book, A4 paper, Flat file, student file jacket, official envelop, black RZ ink, biros, staple pin, staple machine</t>
  </si>
  <si>
    <t xml:space="preserve">Procurement of Uniform &amp; Protective Outfit-production of academic gown, laboratory uniform, watchman uniform and cardigan, safety boat, raincoat for security personnel </t>
  </si>
  <si>
    <t xml:space="preserve">Printing &amp; Production Expenses - printing of seasonal publication (Calendar), EED Logbook, EED textbook, SIWES log book, Answer sheets, academic certificate </t>
  </si>
  <si>
    <t>Procurement of Laboratory Reagent, Consumables &amp; Teaching aid - vacination, medication &amp; vet expenses, procurement of Seedding, livestock &amp; fish feeds, teaching aid and consumables</t>
  </si>
  <si>
    <t xml:space="preserve">Cleaning &amp; Landscaping expenses- Chemical for weed weakening such as forceup &amp; tools for park and Garden </t>
  </si>
  <si>
    <t>Motor Vehicle Fuel Consumption-Fuel Grant for Principal officer, School/departmental officers car, Fuelling of Utility Buses and other Polytechnic event</t>
  </si>
  <si>
    <t>Maintenance of office Building-replacement of bulb &amp; door lock</t>
  </si>
  <si>
    <t>Motor Vehicle Repair &amp; Maintenance - replacement of tyres and batteries</t>
  </si>
  <si>
    <t>Maintenance of Infrastructures (Laboratory &amp; Lecture Room)- provision for electrical maintenance materials needs to central store, provision for Electrical, Plumbing fitting purchases, repairs and other sundry maintenance needs</t>
  </si>
  <si>
    <t>TOTAL COST</t>
  </si>
  <si>
    <t>BUDGET YEAR: 2022</t>
  </si>
  <si>
    <t>PROCUREMENT PLAN FOR WORKS</t>
  </si>
  <si>
    <t>Plan vs. Actual</t>
  </si>
  <si>
    <t>BIDDING PERIOD</t>
  </si>
  <si>
    <t>BIDS EVALUATION</t>
  </si>
  <si>
    <t>Lumpsum or Bill of Quantities</t>
  </si>
  <si>
    <t>Pre-or Post Qual</t>
  </si>
  <si>
    <t>PPA No-Objection
Date</t>
  </si>
  <si>
    <t xml:space="preserve">PPA Issues Certificate of Compliance     </t>
  </si>
  <si>
    <t>Register Mr. Governors Approval with PPA</t>
  </si>
  <si>
    <t>1-4wks</t>
  </si>
  <si>
    <t>48hrs</t>
  </si>
  <si>
    <t>4wks</t>
  </si>
  <si>
    <t>LSP/W/NCB/001/21</t>
  </si>
  <si>
    <t>BOQ</t>
  </si>
  <si>
    <t xml:space="preserve">PRIOR </t>
  </si>
  <si>
    <t>Painting of Library Complex, Ikorodu Campus</t>
  </si>
  <si>
    <t>5,026,339.00</t>
  </si>
  <si>
    <t>Maintenance of office Building-plumbing works, electrical mtce, repartitioning of office space, replacement of window blind, mason work in offices, drycleaning of window blind, repair of deterioted buildings</t>
  </si>
  <si>
    <t>1</t>
  </si>
  <si>
    <t>Erection of Perimeter Fence on Ikorodu Campus Landscape (Erikorodo Axis) (ON-GOING)</t>
  </si>
  <si>
    <t>LSP/W/NCB/004/20</t>
  </si>
  <si>
    <t>17,944,436.11</t>
  </si>
  <si>
    <t>ON   GOING</t>
  </si>
  <si>
    <t>Construction &amp; Facilities of Fire Station on Ikorodu Campus (ON-GOING)</t>
  </si>
  <si>
    <t>LSP/W/NCB/005/20</t>
  </si>
  <si>
    <t>30,000,000.00</t>
  </si>
  <si>
    <t>Construction of Administrative Block (ON-GOING)</t>
  </si>
  <si>
    <t>LSP/W/ICB/006/20</t>
  </si>
  <si>
    <t>1,000,000,000.00</t>
  </si>
  <si>
    <t>ICB</t>
  </si>
  <si>
    <t>TOTAL  COST</t>
  </si>
  <si>
    <t>BUDGET YEAR:  2022</t>
  </si>
  <si>
    <t>PROCUREMENT PLAN FOR NON-PROCURABLE ITEMS</t>
  </si>
  <si>
    <t>Activity Description</t>
  </si>
  <si>
    <t>Budget Avail</t>
  </si>
  <si>
    <t>JANUARY</t>
  </si>
  <si>
    <t>FEBRUARY</t>
  </si>
  <si>
    <t>MARCH</t>
  </si>
  <si>
    <t>APRIL</t>
  </si>
  <si>
    <t>MAY</t>
  </si>
  <si>
    <t>JUNE</t>
  </si>
  <si>
    <t>JULY</t>
  </si>
  <si>
    <t>AUGUST</t>
  </si>
  <si>
    <t>SEPTEMBER</t>
  </si>
  <si>
    <t>OCTOBER</t>
  </si>
  <si>
    <t>NOVEMBER</t>
  </si>
  <si>
    <t>DECEMBER</t>
  </si>
  <si>
    <t>2</t>
  </si>
  <si>
    <t>3</t>
  </si>
  <si>
    <t>4</t>
  </si>
  <si>
    <t>5</t>
  </si>
  <si>
    <t>Insurance Expenses- Group life Insurance Premium, Group Personal Accident Insurance Premium, provision for all Polytechnic Vehicle Insurance, provision for Fire &amp; other Peril</t>
  </si>
  <si>
    <t>6</t>
  </si>
  <si>
    <t>7</t>
  </si>
  <si>
    <t>8</t>
  </si>
  <si>
    <t>Personnel  Cost (Subvention)</t>
  </si>
  <si>
    <t>9</t>
  </si>
  <si>
    <t>10</t>
  </si>
  <si>
    <t>11</t>
  </si>
  <si>
    <t>12</t>
  </si>
  <si>
    <t>Debt Obligation</t>
  </si>
  <si>
    <t>186,278,600.00</t>
  </si>
  <si>
    <t>15,523,216.66</t>
  </si>
  <si>
    <t>13</t>
  </si>
  <si>
    <t>14</t>
  </si>
  <si>
    <t>Research &amp; Development</t>
  </si>
  <si>
    <t>15</t>
  </si>
  <si>
    <t>Consultancy &amp; Legal Expenses- Honorarium to chairman in-house legal committee</t>
  </si>
  <si>
    <t>200,000.00</t>
  </si>
  <si>
    <t>16,666.66</t>
  </si>
  <si>
    <t>16</t>
  </si>
  <si>
    <t xml:space="preserve">Cleaning &amp; Landscaping expenses-quarterly landscaping of the Polytechnic, disposal of campus waste inclusive medical waste- LAWMA. </t>
  </si>
  <si>
    <t>Procurement of Laboratory Reagent, Consumables &amp; Teaching aid - Expense on students project exhibition and defence</t>
  </si>
  <si>
    <t>18</t>
  </si>
  <si>
    <t>Security Expenses -  Relation with external security agencies grant, operational intelligent grant, under cover security honorarium, emergency security expenses</t>
  </si>
  <si>
    <t>19</t>
  </si>
  <si>
    <t>20</t>
  </si>
  <si>
    <t>Ceremonies - NIPOGA &amp; WAPOGA games, senior staff games of Polytechnic, NIPOGA Host fee, Annual subscription to NIPOGA, Annual subscription to WAPOGA</t>
  </si>
  <si>
    <t>PROCUREMENT PLAN FOR CONSULTANCY SERVICES ®</t>
  </si>
  <si>
    <t>PROJECT IDENTIFICATION</t>
  </si>
  <si>
    <t>PREPARATION
(EOI &amp; TOR)</t>
  </si>
  <si>
    <t>SHORTLISTING</t>
  </si>
  <si>
    <t>REQUEST FOR PROPOSALS</t>
  </si>
  <si>
    <t>TECHNICAL (T) &amp; FINANCIAL (F) &amp; NEGOTIATION (N)</t>
  </si>
  <si>
    <t>CONTRACT IMPLEMENTATION</t>
  </si>
  <si>
    <t>Project Description</t>
  </si>
  <si>
    <t>Project Package</t>
  </si>
  <si>
    <t>Selection Method</t>
  </si>
  <si>
    <t>Lumpsum
or
Time-Based</t>
  </si>
  <si>
    <t>Estimated Amount
 in N '000</t>
  </si>
  <si>
    <t>Prior/Post Review</t>
  </si>
  <si>
    <t xml:space="preserve">Prep &amp; Submission
by MDA              </t>
  </si>
  <si>
    <t xml:space="preserve">PPA No-Objection            </t>
  </si>
  <si>
    <t>MDA Advertise for EOI</t>
  </si>
  <si>
    <t xml:space="preserve">Submission of EOI Report &amp; Draft RFP to PPA                     </t>
  </si>
  <si>
    <t xml:space="preserve">PPA No-Objection         </t>
  </si>
  <si>
    <t xml:space="preserve">Invitation to Submit Proposals 
</t>
  </si>
  <si>
    <t xml:space="preserve">
Submission of Proposals by Shortlisted Consultants
</t>
  </si>
  <si>
    <t xml:space="preserve">Opening/ Evaluation of Technical Proposals             </t>
  </si>
  <si>
    <t xml:space="preserve">Opening/ Evaluation of Financial Proposals                </t>
  </si>
  <si>
    <t xml:space="preserve">Submission of
Eval Report to PPA
(T) (F)                     </t>
  </si>
  <si>
    <t>Negotiation Meeting</t>
  </si>
  <si>
    <t>Contract Amount in 
N '000</t>
  </si>
  <si>
    <t xml:space="preserve">Mobilization/
Advance
Payment             </t>
  </si>
  <si>
    <t>Draft
Report</t>
  </si>
  <si>
    <t>Final
Report</t>
  </si>
  <si>
    <t>Final
Cost</t>
  </si>
  <si>
    <t>1wk</t>
  </si>
  <si>
    <t>2-4 weeks</t>
  </si>
  <si>
    <t>3-6 wks</t>
  </si>
  <si>
    <t>48 Hrs</t>
  </si>
  <si>
    <t>2wks</t>
  </si>
  <si>
    <t>QCBS</t>
  </si>
  <si>
    <t>25,000,000.00</t>
  </si>
  <si>
    <t>Total Cost</t>
  </si>
  <si>
    <t xml:space="preserve">PROCUREMENT PLAN FOR NON-CONSULTANCY SERVICES </t>
  </si>
  <si>
    <t>No. of Unit</t>
  </si>
  <si>
    <t>Plan Vs Actual</t>
  </si>
  <si>
    <t>Bid Closing &amp; Opening Date</t>
  </si>
  <si>
    <t>Minutes of Negotiation</t>
  </si>
  <si>
    <t>Register Mr. Governor's Approval</t>
  </si>
  <si>
    <t>Date
Contract
Signature</t>
  </si>
  <si>
    <t>Complete Delivery/Istall</t>
  </si>
  <si>
    <t>48Hours</t>
  </si>
  <si>
    <t>4-6 wks</t>
  </si>
  <si>
    <t>2-8wks</t>
  </si>
  <si>
    <t>4WKS</t>
  </si>
  <si>
    <t>ICT expenses - ICT Infrastructure routine maintenance</t>
  </si>
  <si>
    <t>Management Information System- maintenance charge for Registry, Bursary, Library and Audit Softwares, renewal of Kaspersky Antivirus, repair of printers</t>
  </si>
  <si>
    <t xml:space="preserve">Miscellaneous- Entertaiment during ACB, SESAPCO, JUSAPCO, Board of School Meeting, courier expense on transcript, postage of administrative correspondence, postage stamp provision, renewal of Polytechnic private mail bag, production of Staff ID   </t>
  </si>
  <si>
    <t>Advertisement &amp; Awareness Campaign - Publicity for HND admission, newspaper placement for UTME screening, weekly Polytechnic newsflash</t>
  </si>
  <si>
    <t>Motor Vehicle Repair &amp; Maintenance -  Car maintenance grant allowance, renewal of vehicles particulars</t>
  </si>
  <si>
    <t>Conference &amp; Seminars- Provision for Management Retreat &amp; Council retreat</t>
  </si>
  <si>
    <t>Examination  Administrative Expenses--Printing of ID Card for students identification</t>
  </si>
  <si>
    <t>17</t>
  </si>
  <si>
    <t>Governing Council--provision for milestone celebration of council member (birthday, direct offspring weeding, burial ceremonies of biological parents), entertainment/hospitality, maintenance of council Equipments</t>
  </si>
  <si>
    <t>Health Care &amp; Medical Expenses- Pre-registration medical screening expenses</t>
  </si>
  <si>
    <t>Erection of CCTV Camera on Ikorodu Campus</t>
  </si>
  <si>
    <t>17,854,086.90</t>
  </si>
  <si>
    <t>PROCUREMENT PLAN FOR TRAINING/CONFERENCE/WORKSHOP</t>
  </si>
  <si>
    <t>Description of Training /Workshop/Conference</t>
  </si>
  <si>
    <t>Objective of Training/Workshop/Conference</t>
  </si>
  <si>
    <t>No. of Participants</t>
  </si>
  <si>
    <t>Duration</t>
  </si>
  <si>
    <t>Plan vs Actual</t>
  </si>
  <si>
    <t>Venue</t>
  </si>
  <si>
    <t>Tuition Fee</t>
  </si>
  <si>
    <t>Transport Fare</t>
  </si>
  <si>
    <t>Allowance</t>
  </si>
  <si>
    <t>Conference &amp; Seminar for Principal Officers</t>
  </si>
  <si>
    <t xml:space="preserve">For training &amp; development </t>
  </si>
  <si>
    <t>Non-teaching staff Seminars &amp; Conferences</t>
  </si>
  <si>
    <t>General Staff training &amp; Development for Service delivery</t>
  </si>
  <si>
    <t xml:space="preserve">for staff training &amp; development </t>
  </si>
  <si>
    <t>WITED Conference</t>
  </si>
  <si>
    <t xml:space="preserve">for training &amp; development </t>
  </si>
  <si>
    <t>MTSS Workshop Training</t>
  </si>
  <si>
    <t xml:space="preserve">Burscon Seminar </t>
  </si>
  <si>
    <t>Seminar support for Union Executives</t>
  </si>
  <si>
    <t>PLAN TOTAL</t>
  </si>
  <si>
    <t>ACTUAL TOTAL</t>
  </si>
  <si>
    <t>Transport &amp; Travels- Rector and Registrar travel for CAPPA oversea meeting, Travel on official duties within the country by staff (non teaching/directorate and divisions), travel on academic assignment by teaching staff, transport allowance to staff on official assignment, transport allowance to teaching staff on official assignment</t>
  </si>
  <si>
    <t>3,881,936.67</t>
  </si>
  <si>
    <t>LSP/NP/NM/001/22</t>
  </si>
  <si>
    <t>General Utility Services - CUG Telephone subscription for officers, telephone monetisation for Principal Officers &amp; P. A's, DSTV subscription for Principal Officers, DSTV Acquisition &amp; installation-Poly Librarian, internet subscription expenses, (Moderm), imprest expenses on recharge card, electricity expenses &amp; related charges, electricity expenses allowance for Principal officers</t>
  </si>
  <si>
    <t>LSP/NP/NM/002/22</t>
  </si>
  <si>
    <t>140,880,602.98</t>
  </si>
  <si>
    <t>11,740,050.25</t>
  </si>
  <si>
    <t>LSP/NP/NM/003/22</t>
  </si>
  <si>
    <t xml:space="preserve">Bank Charges -  Bank transaction charges </t>
  </si>
  <si>
    <t>3,000,000.00</t>
  </si>
  <si>
    <t>250,000.00</t>
  </si>
  <si>
    <t>LSP/NP/NM/004/22</t>
  </si>
  <si>
    <t>LSP/NP/NM/005/22</t>
  </si>
  <si>
    <t>193,920,000.00</t>
  </si>
  <si>
    <t>16,160,000.00</t>
  </si>
  <si>
    <t xml:space="preserve">Special Academic Programmes-for Excursion/field visit of Schools to location within the country, admission exercise screening committee honorarium, publicity expenses on post UTME, UTME screening sending of SMS message, UTME Screening communication expenses, UTME Screening Logistic, Library Technical Books &amp; Journals, Screening &amp; verification fees, travel for screening of ND results of intending HND students, provision of screening of staff results, Ready set work initiative, external fairs &amp; exhibition expenses </t>
  </si>
  <si>
    <t>LSP/NP/NM/006/22</t>
  </si>
  <si>
    <t>44,621,200.00</t>
  </si>
  <si>
    <t>3,718,433.34</t>
  </si>
  <si>
    <t xml:space="preserve">Examination  Administrative Expenses-- Provision for payment of Honorarium for 317 nos External Moderators for question moderators, vetting of script and project oral defence, honorarium for textbook assessment fee to external Assessors, honorarium to Interview Panelist engaged for annual staff promotion interview, admission/examination administration &amp; related matters expenses  </t>
  </si>
  <si>
    <t>28,329,600.00</t>
  </si>
  <si>
    <t>2,360,800.00</t>
  </si>
  <si>
    <t>LSP/NP/NM/007/22</t>
  </si>
  <si>
    <t>LSP/NP/NM/008/22</t>
  </si>
  <si>
    <t>Professional Affiliation expenses-subscription due of the Polytechnic to CAPPA, ANSTI &amp; COHEADS, Annual dues to COREG, Annual dues for SIWES to ITF, annual dues to BUSCON, annual dues to Coplin, subscription to E-Journal, E-Books, provision for membership registration &amp; subscription to other clubs by principal officers, subscription to Professional body like ICAN &amp; ANAN.</t>
  </si>
  <si>
    <t>LSP/NP/NM/009/22</t>
  </si>
  <si>
    <t>39,072,930.08</t>
  </si>
  <si>
    <t>3,256,077.51</t>
  </si>
  <si>
    <t>LSP/NP/NM/010/22</t>
  </si>
  <si>
    <t>ICT expenses - for annual IP Access subscription charge.</t>
  </si>
  <si>
    <t>LSP/NP/NM/011/22</t>
  </si>
  <si>
    <t>35,760,000.00</t>
  </si>
  <si>
    <t>2,980,000.00</t>
  </si>
  <si>
    <t>3,526,076,924.00</t>
  </si>
  <si>
    <t>293,839,743.67</t>
  </si>
  <si>
    <t>LSP/NP/NM/012/22</t>
  </si>
  <si>
    <t>Meeting &amp; Hospitality--prov. For monthly mgt committee meeting &amp; Executive Mgt Committee secretariate expenses, support for student Union for annual week activities, transport &amp; Accommodation support to attend NANS meeting within west zone, Laspo SUG orientation programme, SUG office running imprest, provision for non-accident bonus for W&amp;S dept. drivers, drivers responsibilities allowances, honorarium for security officers for weekends work, honorarium for non-teaching administrative officers for worklate, weekend work, public holidays work, academic board &amp; committee meeting expenses, honorarium for SIWES coordinators</t>
  </si>
  <si>
    <t>LSP/NP/NM/013/22</t>
  </si>
  <si>
    <t>LSP/NP/NM/014/22</t>
  </si>
  <si>
    <t>25,500,000.00</t>
  </si>
  <si>
    <t>2,125,000.00</t>
  </si>
  <si>
    <t>LSP/NP/NM/015/22</t>
  </si>
  <si>
    <t>6,278,688.00</t>
  </si>
  <si>
    <t>523,224.00</t>
  </si>
  <si>
    <t>LSP/NP/NM/016/22</t>
  </si>
  <si>
    <t>LSP/NP/NM/017/22</t>
  </si>
  <si>
    <t>5,824,000.00</t>
  </si>
  <si>
    <t>485,333.33</t>
  </si>
  <si>
    <t>LSP/NP/NM/018/22</t>
  </si>
  <si>
    <t>75,324,000.00</t>
  </si>
  <si>
    <t>6,277,000.00</t>
  </si>
  <si>
    <t>LSP/NP/NM/019/22</t>
  </si>
  <si>
    <t xml:space="preserve">Consultancy Services- External auditors fee for Y2021 Financial record audit, pursuance of legal cases before the Polytechnic &amp; other Administrative legal unit runnings </t>
  </si>
  <si>
    <t>Lump sum</t>
  </si>
  <si>
    <t>Least cost</t>
  </si>
  <si>
    <t>LSP/S-C/LC/002/21</t>
  </si>
  <si>
    <t xml:space="preserve">Review of Polytechnic Master Plan--On going </t>
  </si>
  <si>
    <t>on-going</t>
  </si>
  <si>
    <t>LSP/NP/NM/020/22</t>
  </si>
  <si>
    <t>80,480,000.00</t>
  </si>
  <si>
    <t>LSP/G/NCB/001/22</t>
  </si>
  <si>
    <t>LSP/G/NS/002/22</t>
  </si>
  <si>
    <t>LSP/G/NCB/003/22</t>
  </si>
  <si>
    <t>192,220,000.00</t>
  </si>
  <si>
    <t>LSP/G/NCB/004/22</t>
  </si>
  <si>
    <t>LSP/G/NS/005/22</t>
  </si>
  <si>
    <t>4,600,000.00</t>
  </si>
  <si>
    <t>LSP/G/NS/006/22</t>
  </si>
  <si>
    <t>2,895,000.00</t>
  </si>
  <si>
    <t>LSP/G/NS/008/22</t>
  </si>
  <si>
    <t>137,513,818.00</t>
  </si>
  <si>
    <t>Management Information System expenses- procurement of photocopy toner, laptop battery charger, APC Extension box, printers toner, Optical mouse, flash drive, Power pack, desktop harddrive, motherboard, power cable</t>
  </si>
  <si>
    <t>Health Care &amp; Medical Expenses- Procurement of Medical Lab reagent, (chemicals, x-ray films, gloves), procurement of medical drugs from manufacturer for dispensing to students on needs basis</t>
  </si>
  <si>
    <t>23,600,000.00</t>
  </si>
  <si>
    <t>101,953,600.00</t>
  </si>
  <si>
    <t>LSP/G/NS/014/22</t>
  </si>
  <si>
    <t>24,842,188.80</t>
  </si>
  <si>
    <t>LSP/G-F/NS/001/22</t>
  </si>
  <si>
    <t>96,836,892.80</t>
  </si>
  <si>
    <t>LSP/G-F/NS/002/22</t>
  </si>
  <si>
    <t>2,380,000.00</t>
  </si>
  <si>
    <t>LSP/G-F/NS/003/22</t>
  </si>
  <si>
    <t>LSP/G-F/NS/004/22</t>
  </si>
  <si>
    <t>LSP/G-F/NS/005/22</t>
  </si>
  <si>
    <t>Governing Council-- Provision for council Utility Bus Fuelling and Stationeries, council utility bus fueling</t>
  </si>
  <si>
    <t>7,820,800.00</t>
  </si>
  <si>
    <t>Governing Council-- Regular &amp; other Ad-hoc Committee meetings composition honorarium to council members, festival celebration gifts to Council members, provision for quarterly honorarium &amp; percuniary allowance for council member, provision for milestone celebrations of council members,quarterly allowance for council members, fuel grant allowance to deputy registrar, car mtc allowance to DR council affairs</t>
  </si>
  <si>
    <t xml:space="preserve">Fuelling &amp; Maintenance of Generator expenses-Fueling of Generator </t>
  </si>
  <si>
    <t>120,556,800.00</t>
  </si>
  <si>
    <t>LSP/G-F/NCB/006/22</t>
  </si>
  <si>
    <t>241,151,597.00</t>
  </si>
  <si>
    <t>LSP/W/NS/001/22</t>
  </si>
  <si>
    <t>95,249,919.96</t>
  </si>
  <si>
    <t>LSP/S-NC/NS/019/22</t>
  </si>
  <si>
    <t>Motor Vehicle Repair &amp; Maintenance -  servicing and repair of saloon cars,  utility buses, pick-up buses, coaster buses, tata buses, servicing &amp; repair of lawn mower, vehicle maintenance</t>
  </si>
  <si>
    <t>LSP/W-F/NS/001/22</t>
  </si>
  <si>
    <t>24,455,000.00</t>
  </si>
  <si>
    <t>Maintenance of Infrastructures (Laboratory &amp; Lecture Room)- for maintenance of  School laboratories, Workshops &amp; Classroom, provision for staff quarters structure maintenance, to address roadnetwork,  maintenance, maintenance/repair of students toilets, construction of ward ward robe cover for academic gown for store unit, access road &amp; car park infrastructural improvement</t>
  </si>
  <si>
    <t>LSP/W-F/NS/002/22</t>
  </si>
  <si>
    <t>54,860,080.00</t>
  </si>
  <si>
    <t>Maintenance of Infrastructures (Laboratory &amp; Lecture Room)- connection of ICT centre to the national grid</t>
  </si>
  <si>
    <t>LSP/S-NC/NS/006/22</t>
  </si>
  <si>
    <t>5,592,408.00</t>
  </si>
  <si>
    <t>Procurement of Library Books</t>
  </si>
  <si>
    <t>LSP/G/NS/015/22</t>
  </si>
  <si>
    <t>Construction &amp; Rehabilitation</t>
  </si>
  <si>
    <t>139,736,540.00</t>
  </si>
  <si>
    <t xml:space="preserve">Cleaning &amp; Landscaping expenses- for 160nos outsourced cleaners, 40nos outsourced gardners,  fumigation expenses </t>
  </si>
  <si>
    <t>LSP/S-NC/NCB/001/22</t>
  </si>
  <si>
    <t>130,336,152.96</t>
  </si>
  <si>
    <t>LSP/S-NC/NS/002/22</t>
  </si>
  <si>
    <t>38,208,000.00</t>
  </si>
  <si>
    <t>Ceremonies -convocation ceremony expenses, tree planting event, aatendance of technical committee &amp; board meeting IRO games, academic inaugural lecture, Production of Flex Banner, expenses on matriculation ceremonies, provision for orientation expenses (entertainment)</t>
  </si>
  <si>
    <t>LSP/S-NC/NCB/003/22</t>
  </si>
  <si>
    <t>6,286,384.00</t>
  </si>
  <si>
    <t>LSP/S-NC/NS/004/22</t>
  </si>
  <si>
    <t>58,994,640.00</t>
  </si>
  <si>
    <t>LSP/S-NC/NCB/005/22</t>
  </si>
  <si>
    <t>Maintenance of Equipment &amp; Machine -annual mtce of Risograph machine, mtce of office photocopier machine, repair &amp; mtce of library complex PABX system, mtc of projectors, public address system, mtce agreement on xerox photocopier machine mtce of walkie talkie machine, annual renewal of fire arms, mtce of X-tray machine, mtce of spectrophotometer machine mtce of ultra sound machine, mtce provision gor office equipment, mtce of office cusshion chairs, mtce of various laboratory machines</t>
  </si>
  <si>
    <t>LSP/S-NC/NS/007/22</t>
  </si>
  <si>
    <t>25,500,657.39</t>
  </si>
  <si>
    <t>LSP/S-NC/NS/008/22</t>
  </si>
  <si>
    <t>LSP/S-NC/NCB/009/22</t>
  </si>
  <si>
    <t>Security Expenses - provision for outsourced security operatives.</t>
  </si>
  <si>
    <t>Special Duty expenses-  welfare expenses, provision for revolving loan, transformation to University expenses</t>
  </si>
  <si>
    <t>185,800,000.00</t>
  </si>
  <si>
    <t>15,483,333.33</t>
  </si>
  <si>
    <t>LSP/S-NC/NCB/010/22</t>
  </si>
  <si>
    <t>Special Duty expenses-provision for enterprise resource packages (ERP), Financial Manual, special essential expenditure, school of Agric Farming project</t>
  </si>
  <si>
    <t>Fueling &amp; Maintenance of expenses -Maintenance of Generator set</t>
  </si>
  <si>
    <t>LSP/S-NC-F/NS/011/22</t>
  </si>
  <si>
    <t>LSP/S-NC/NS/012/22</t>
  </si>
  <si>
    <t>LSP/S-WTC/SS/001/22</t>
  </si>
  <si>
    <t>LSP/S-WTC/SS/002/22</t>
  </si>
  <si>
    <t>LSP/S-WTC/SS/003/22</t>
  </si>
  <si>
    <t>LSP/S-WTC/SS/004/22</t>
  </si>
  <si>
    <t>LSP/S-WTC/SS/005/22</t>
  </si>
  <si>
    <t>LSP/S-WTC/SS/006/22</t>
  </si>
  <si>
    <t>LSP/S-WTC/SS/007/22</t>
  </si>
  <si>
    <t>LSP/S-WTC/SS/008/22</t>
  </si>
  <si>
    <t>19,338,466.93</t>
  </si>
  <si>
    <t>Academic Staff Seminars &amp; Conferences</t>
  </si>
  <si>
    <t>61,859,164.69</t>
  </si>
  <si>
    <t>92,892,800.00</t>
  </si>
  <si>
    <t>15,321,280.00</t>
  </si>
  <si>
    <t>410,176.00</t>
  </si>
  <si>
    <t>482,560.00</t>
  </si>
  <si>
    <t>3,016,000.01</t>
  </si>
  <si>
    <t>LSP/S-WTC/SS/009/22</t>
  </si>
  <si>
    <t>5,803,200.00</t>
  </si>
  <si>
    <t xml:space="preserve">Press &amp; Public Relation Expenses - Rector's quarterly press briefing expenses, External relation activities </t>
  </si>
  <si>
    <t>LSP/S-NC/NS/013/22</t>
  </si>
  <si>
    <t>LSP/S-NC/NS/014/22</t>
  </si>
  <si>
    <t>Press, Public Relation Expenses - Provision for communial Donation &amp; Gift to host community of Laspotech, Provision for donation &amp; gifts to Internal &amp; External Publics, provision for Gift and entertainment for monitoring activities of regulatory bodies, Gift provision for friends of the Polytechnic, festival celebration gift to Principal officers, Ileya gift provision to some selected Obas in Lagos State, other public relation activities within the Y2020, daily Newspapers &amp; Journal, School/Departmental newspaper &amp; Magazine expenses</t>
  </si>
  <si>
    <t>45,097,160.00</t>
  </si>
  <si>
    <t>3,758,096.66</t>
  </si>
  <si>
    <t>LSP/S-NC/NS/015/22</t>
  </si>
  <si>
    <t xml:space="preserve">Consultancy &amp; Legal Expenses-  one set of Laws of the Federation &amp; 12nos. Labour Law report, collaborations on entrepreneurship activities, entreprenuership practical facilitators </t>
  </si>
  <si>
    <t>LSP/S-NC/NS/016/22</t>
  </si>
  <si>
    <t>LSP/S-NC/NS/017/22</t>
  </si>
  <si>
    <t>58,918,078.40</t>
  </si>
  <si>
    <t>LSP/S-NC/NS/018/22</t>
  </si>
  <si>
    <t>18/02/22</t>
  </si>
  <si>
    <t>04/03/22</t>
  </si>
  <si>
    <t>18/03/22</t>
  </si>
  <si>
    <t>29/04/22</t>
  </si>
  <si>
    <t>13/05/22</t>
  </si>
  <si>
    <t>27/05/22</t>
  </si>
  <si>
    <t>25/06/22</t>
  </si>
  <si>
    <t>01/07/22</t>
  </si>
  <si>
    <t>15/07/22</t>
  </si>
  <si>
    <t>12/08/22</t>
  </si>
  <si>
    <t>09/09/22</t>
  </si>
  <si>
    <t>25/02/22</t>
  </si>
  <si>
    <t>11/03/22</t>
  </si>
  <si>
    <t>25/03/22</t>
  </si>
  <si>
    <t>06/05/22</t>
  </si>
  <si>
    <t>20/05/22</t>
  </si>
  <si>
    <t>03/06/22</t>
  </si>
  <si>
    <t>08/07/22</t>
  </si>
  <si>
    <t>22/07/22</t>
  </si>
  <si>
    <t>19/08/22</t>
  </si>
  <si>
    <t>16/09/22</t>
  </si>
  <si>
    <t>01/04/22</t>
  </si>
  <si>
    <t>11/06/22</t>
  </si>
  <si>
    <t>29/07/22</t>
  </si>
  <si>
    <t>26/08/22</t>
  </si>
  <si>
    <t>23/09/22</t>
  </si>
  <si>
    <t>08/04/22</t>
  </si>
  <si>
    <t>18/06/22</t>
  </si>
  <si>
    <t>05/08/22</t>
  </si>
  <si>
    <t>02/09/22</t>
  </si>
  <si>
    <t>30/09/22</t>
  </si>
  <si>
    <t>15/04/22</t>
  </si>
  <si>
    <t>07/10/22</t>
  </si>
  <si>
    <t>22/04/22</t>
  </si>
  <si>
    <t>14/10/22</t>
  </si>
  <si>
    <t>Construction of School of Technology Complex at Ikorodu Campus (Block D)-- ON GOING</t>
  </si>
  <si>
    <t>11/04/22</t>
  </si>
  <si>
    <t>LSP/W/NCB/003/22</t>
  </si>
  <si>
    <t>LSP/S-C/QCBS/001/22</t>
  </si>
  <si>
    <t>20/06/22</t>
  </si>
  <si>
    <t>11/11/22</t>
  </si>
  <si>
    <t>23/08/22</t>
  </si>
  <si>
    <t>18/11/22</t>
  </si>
  <si>
    <t>16/12/22</t>
  </si>
  <si>
    <t>25/11/22</t>
  </si>
  <si>
    <t>23/12/22</t>
  </si>
  <si>
    <t>02/12/22</t>
  </si>
  <si>
    <t>30/12/22</t>
  </si>
  <si>
    <t>various</t>
  </si>
  <si>
    <t>06/05/2021</t>
  </si>
  <si>
    <t>15/08/22</t>
  </si>
  <si>
    <t>28/10/22</t>
  </si>
  <si>
    <t>35,840,000.00</t>
  </si>
  <si>
    <t>2,986,666.66</t>
  </si>
  <si>
    <t>63,192,000.00</t>
  </si>
  <si>
    <t>6,756,000.00</t>
  </si>
  <si>
    <t>90,792,000.00</t>
  </si>
  <si>
    <t>7,566,000.00</t>
  </si>
  <si>
    <t>49,752,400.00</t>
  </si>
  <si>
    <t>4,146,033.33</t>
  </si>
  <si>
    <t>42,950,700.00</t>
  </si>
  <si>
    <t>6,760,000.00</t>
  </si>
  <si>
    <t>Hosting of COHEADS &amp; BURSCON conference</t>
  </si>
  <si>
    <t xml:space="preserve">Procurement of Computer &amp; systems </t>
  </si>
  <si>
    <t>Procurement of Classroom Furniture &amp; Fittings-for SOT</t>
  </si>
  <si>
    <t>Procurement of Plant &amp; Machinery for all Schools</t>
  </si>
  <si>
    <t>Accreditation-Procurement of Equipments for Agric &amp; Bio- Environmental Engineering</t>
  </si>
  <si>
    <t>25,717,600.00</t>
  </si>
  <si>
    <t>Accreditation-Procurement of Equipments for Chemical Engineering</t>
  </si>
  <si>
    <t>18,990,032.00</t>
  </si>
  <si>
    <t>Accreditation-Procurement of Equipments for Civil Engineering</t>
  </si>
  <si>
    <t>39,442,600.00</t>
  </si>
  <si>
    <t>Accreditation-Procurement of Equipments for Electrical/Electronics Engineering</t>
  </si>
  <si>
    <t>9,028,000.00</t>
  </si>
  <si>
    <t>Accreditation-Procurement of Equipments for Mechanical Engineering</t>
  </si>
  <si>
    <t>50,185,920.00</t>
  </si>
  <si>
    <t>Accreditation-Procurement of Equipments for Mechatronic Engineering</t>
  </si>
  <si>
    <t>58,027,674.40</t>
  </si>
  <si>
    <t>7,709,058.00</t>
  </si>
  <si>
    <t>Accreditation-Procurement of Equipment for Instrumentation Laboratory</t>
  </si>
  <si>
    <t>26,817,893.60</t>
  </si>
  <si>
    <t>Accreditation-Procurement of Equipments for Re-accreditation of HND Horticulture and Landscape Technology Programme (Laboratory items)</t>
  </si>
  <si>
    <t>25,257,050.00</t>
  </si>
  <si>
    <t>LSP/G/NS/013/22</t>
  </si>
  <si>
    <t>LSP/G/NS/016/22</t>
  </si>
  <si>
    <t>LSP/G/NCB/017/22</t>
  </si>
  <si>
    <t>LSP/G/NCB/018/22</t>
  </si>
  <si>
    <t>LSP/G/NS/019/22</t>
  </si>
  <si>
    <t>LSP/G/NS/020/22</t>
  </si>
  <si>
    <t>LSP/G/NS/022/22</t>
  </si>
  <si>
    <t>ACCREDITATION - Construction/Refurbishment of Workshops and Laboratories in Fisheries Technology</t>
  </si>
  <si>
    <t>LSP/W/NS/004/22</t>
  </si>
  <si>
    <t>LSP/G/NS/001/22</t>
  </si>
  <si>
    <t>LSP/G/NCB/002/22</t>
  </si>
  <si>
    <t>LSP/G/NS/003/22</t>
  </si>
  <si>
    <t>LSP/G/NCB/005/22</t>
  </si>
  <si>
    <t>LSP/G/NS/007/22</t>
  </si>
  <si>
    <t>LSP/W/NCB/001/22</t>
  </si>
  <si>
    <t>.</t>
  </si>
  <si>
    <t>SPTS Expenditure</t>
  </si>
  <si>
    <t>1,126,132,743.00</t>
  </si>
  <si>
    <t>21</t>
  </si>
  <si>
    <t>LSP/NP/NM/021/22</t>
  </si>
  <si>
    <t>17/10/22</t>
  </si>
  <si>
    <t>19/09/22</t>
  </si>
  <si>
    <t>22/09/22</t>
  </si>
  <si>
    <t>Procurement of 10hp submersible pump, workshop tools &amp; equipment, gun powder for fire arms (Maintenance of Equipment &amp; Macihne)</t>
  </si>
  <si>
    <t>LSP/S-NC/NCB/019/22</t>
  </si>
  <si>
    <t xml:space="preserve"> Procurement of photocopy toner, laptop battery charger, APC Extension box, printers toner, Optical mouse, flash drive, Power pack, desktop harddrive, motherboard, power cable (Management Information System)</t>
  </si>
  <si>
    <t>Procurement of Chemical for weed weakening such as forceup &amp; tools for park and Garden (Cleaning &amp; Landscaping expenses)</t>
  </si>
  <si>
    <t>Procurement of Medical Lab reagent, (chemicals, x-ray films, gloves), procurement of medical drugs from manufacturer for dispensing to students on needs basis (Health Care &amp; Medical Expenses)</t>
  </si>
  <si>
    <t>Procurement of Fuel for Principal officer, School/departmental officers car, Fuelling of Utility Buses and other Polytechnic event (Motor Vehicle Fuel Consumption)</t>
  </si>
  <si>
    <t>Procurement of bulb &amp; door lock (Maintenance of office Building)</t>
  </si>
  <si>
    <t>Procurement of tyres and batteries (Motor Vehicle Repair &amp; Maintenance)</t>
  </si>
  <si>
    <t>Procurement of Diesel to Fuel  Generators (Fuelling &amp; Maintenance of Generators)</t>
  </si>
  <si>
    <t>Procurement of Fuel for Council Utility Bus (council utility bus fueling)-(Governing Council)</t>
  </si>
  <si>
    <t>Lot 2</t>
  </si>
  <si>
    <t>Lot 1</t>
  </si>
  <si>
    <t>26/09/22</t>
  </si>
  <si>
    <t>LSP/W-F/NCB/001/22</t>
  </si>
  <si>
    <t>Engagement of External auditors for Y2021 Financial record audit, pursuance of legal cases before the Polytechnic &amp; other Administrative legal unit runnings (Consultancy Services)</t>
  </si>
  <si>
    <t>Maintenance charge for Registry, Bursary, Library and Audit Softwares, renewal of Kaspersky Antivirus, repair of printers (Management Information System)</t>
  </si>
  <si>
    <t xml:space="preserve"> Maintenance of ICT network cable from ICT centre to the national grid (Maintenance of Infrastructure (Laboratory &amp; Lecture Room)</t>
  </si>
  <si>
    <t>Procurement of electrical maintenance materials needs to central store, Procurement of Electrical, Plumbing fitting, repairs and other sundry maintenance needs (Maintenance of Infrastructure (Laboratory &amp; Lecture Room)</t>
  </si>
  <si>
    <t>Plumbing works, electrical mtce, repartitioning of office space, replacement of window blind, mason work in offices, drycleaning of window blind, repair of deterioted buildings (Maintenance of Buildings)</t>
  </si>
  <si>
    <t>Maintenance of  School laboratories, Workshops &amp; Classroom, provision for staff quarters structure maintenance, to address roadnetwork,   maintenance/repair of students toilets, construction of ward robe cover for academic gown for store unit, access road &amp; car park infrastructural improvement (Maintenance of Infrastructures- Laboratory &amp; Lecture Rooms)</t>
  </si>
  <si>
    <t>29/09/22</t>
  </si>
  <si>
    <t xml:space="preserve"> Outsourced of 160nos cleaners, 40nos outsourced gardners,  fumigation expenses (Cleaning &amp; Landscaping expenses)</t>
  </si>
  <si>
    <t>ICT Infrastructure routine maintenance-Maintenance of Server(ICT Expenses)</t>
  </si>
  <si>
    <t>Convocation ceremony expenses, tree planting event, attendance of technical committee &amp; board meeting IRO games, academic inaugural lecture, Production of Flex Banner, expenses on matriculation ceremonies, provision for orientation expenses (entertainment)(Ceremonies)</t>
  </si>
  <si>
    <t xml:space="preserve">Entertaiment during ACB, SESAPCO, JUSAPCO, Board of School Meeting, courier expense on transcript, postage of administrative correspondence, postage stamp provision, renewal of Polytechnic private mail bag, production of Staff ID (Miscellaneous)   </t>
  </si>
  <si>
    <t>Annual mtce of Risograph machine, mtce of office photocopier machine, repair &amp; mtce of library complex PABX system, mtc of projectors, public address system, mtce agreement on xerox photocopier machine mtce of walkie talkie machine, annual renewal of fire arms, mtce of X-tray machine, mtce of spectrophotometer machine mtce of ultra sound machine, mtce provision for office equipment, mtce of office cusshion chairs, mtce of various laboratory machines (Maintenance of Equipments &amp; Machine)</t>
  </si>
  <si>
    <t>Publicity for HND admission, newspaper placement for UTME screening, weekly Polytechnic newsflash (Advertisement &amp; Awareness Campaign)</t>
  </si>
  <si>
    <t xml:space="preserve"> Provision for outsourced security operatives (Security Expenses)</t>
  </si>
  <si>
    <t>Provision for enterprise resource packages (ERP), Financial Manual, special essential expenditure, school of Agric Farming project (Special Duty Expenses)</t>
  </si>
  <si>
    <t xml:space="preserve">Maintenance of Generator Set -Fueling &amp; Maintenance of expenses </t>
  </si>
  <si>
    <t>Motor Vehicle Repair &amp; Maintenance -  Car maintenance allowance, renewal of vehicles particulars</t>
  </si>
  <si>
    <t>Provision for Management Retreat &amp; Council retreat (Conference &amp; Seminars)</t>
  </si>
  <si>
    <t xml:space="preserve">Collaborations on entrepreneurship activities, entreprenuership practical facilitators one set of Laws of the Federation &amp; 12nos. Labour Law report (Consultancy &amp; Legal Expenses) </t>
  </si>
  <si>
    <t>Printing of ID Card for students identification (Examination Administrative Expenses)</t>
  </si>
  <si>
    <t>Provision for milestone celebration of council member (birthday, direct offspring weeding, burial ceremonies of biological parents), entertainment/hospitality, maintenance of council Equipments (Governing Council)</t>
  </si>
  <si>
    <t>Pre-registration medical screening expenses (Health care &amp; Medical Expenses)</t>
  </si>
  <si>
    <t>Printing of seasonal publication (Calendar), EED Logbook, EED textbook, SIWES log book, Answer sheets, academic certificate (Printing &amp; Production Expenses)</t>
  </si>
  <si>
    <t>Servicing and repair of saloon cars,  utility buses, pick-up buses, coaster buses, tata buses, servicing &amp; repair of lawn mower, vehicle maintenance (Motor Vehicle Repair &amp; Maintenance)</t>
  </si>
  <si>
    <t xml:space="preserve">Bank Charges -  Payment of Bank transaction charges </t>
  </si>
  <si>
    <t>Insurance Expenses- Payment of Group life Insurance Premium, Group Personal Accident Insurance Premium, provision for all Polytechnic Vehicle Insurance, provision for Fire &amp; other Peril</t>
  </si>
  <si>
    <t>Transport &amp; Travels Expenses- Rector and Registrar travel for CAPPA oversea meeting, Travel on official duties within the country by staff (non teaching/directorate and divisions), travel on academic assignment by teaching staff, transport allowance to staff on official assignment, transport allowance to teaching staff on official assignment</t>
  </si>
  <si>
    <t>Governing Council-- Regular &amp; other Ad-hoc Committee meetings composition honorarium to council members, festival celebration gifts to Council members, provision for quarterly honorarium &amp; percuniary allowance for council member, provision for milestone celebrations of council members,quarterly allowance for council members, fuel grant allowance to deputy registrar, car mtc allowance to DR council affairs (Honorarium)</t>
  </si>
  <si>
    <t>Payment of Debt Obligation</t>
  </si>
  <si>
    <t>Research &amp; Development- grant for R&amp;D</t>
  </si>
  <si>
    <t>93,844,395.25</t>
  </si>
  <si>
    <t>3-5 Days</t>
  </si>
  <si>
    <t>5 days</t>
  </si>
  <si>
    <t>ICT expenses -  Annual IP Access subscription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</si>
</sst>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0" x14ac:knownFonts="1">
    <font>
      <sz val="11"/>
      <color theme="1"/>
      <name val="Calibri"/>
      <family val="2"/>
      <scheme val="minor"/>
    </font>
    <font>
      <b/>
      <sz val="11"/>
      <color theme="1"/>
      <name val="Calibri"/>
      <family val="2"/>
      <scheme val="minor"/>
    </font>
    <font>
      <b/>
      <u/>
      <sz val="14"/>
      <color theme="1"/>
      <name val="Calibri"/>
      <family val="2"/>
      <scheme val="minor"/>
    </font>
    <font>
      <sz val="14"/>
      <name val="Times New Roman"/>
      <family val="1"/>
    </font>
    <font>
      <sz val="12"/>
      <name val="Times New Roman"/>
      <family val="1"/>
    </font>
    <font>
      <b/>
      <sz val="14"/>
      <color theme="1"/>
      <name val="Calibri"/>
      <family val="2"/>
      <scheme val="minor"/>
    </font>
    <font>
      <b/>
      <sz val="12"/>
      <name val="Times New Roman"/>
      <family val="1"/>
    </font>
    <font>
      <b/>
      <sz val="11"/>
      <name val="Times New Roman"/>
      <family val="1"/>
    </font>
    <font>
      <b/>
      <sz val="10"/>
      <name val="Times New Roman"/>
      <family val="1"/>
    </font>
    <font>
      <b/>
      <sz val="12"/>
      <name val="Calibri"/>
      <family val="2"/>
    </font>
    <font>
      <sz val="11"/>
      <name val="Times New Roman"/>
      <family val="1"/>
    </font>
    <font>
      <sz val="10"/>
      <color theme="1"/>
      <name val="Calibri"/>
      <family val="2"/>
      <scheme val="minor"/>
    </font>
    <font>
      <sz val="10"/>
      <name val="Times New Roman"/>
      <family val="1"/>
    </font>
    <font>
      <sz val="11"/>
      <color theme="1"/>
      <name val="Calibri"/>
      <family val="2"/>
      <scheme val="minor"/>
    </font>
    <font>
      <b/>
      <u/>
      <sz val="12"/>
      <color theme="1"/>
      <name val="Calibri"/>
      <family val="2"/>
      <scheme val="minor"/>
    </font>
    <font>
      <b/>
      <u/>
      <sz val="16"/>
      <color theme="1"/>
      <name val="Calibri"/>
      <family val="2"/>
      <scheme val="minor"/>
    </font>
    <font>
      <b/>
      <sz val="12"/>
      <color theme="1"/>
      <name val="Calibri"/>
      <family val="2"/>
      <scheme val="minor"/>
    </font>
    <font>
      <sz val="16"/>
      <name val="Times New Roman"/>
      <family val="1"/>
    </font>
    <font>
      <sz val="12"/>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rgb="FFCCFFFF"/>
        <bgColor indexed="64"/>
      </patternFill>
    </fill>
    <fill>
      <patternFill patternType="solid">
        <fgColor rgb="FF00FFFF"/>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indexed="41"/>
        <bgColor indexed="64"/>
      </patternFill>
    </fill>
    <fill>
      <patternFill patternType="solid">
        <fgColor indexed="47"/>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s>
  <cellStyleXfs count="2">
    <xf numFmtId="0" fontId="0" fillId="0" borderId="0"/>
    <xf numFmtId="43" fontId="13" fillId="0" borderId="0" applyFont="0" applyFill="0" applyBorder="0" applyAlignment="0" applyProtection="0"/>
  </cellStyleXfs>
  <cellXfs count="404">
    <xf numFmtId="0" fontId="0" fillId="0" borderId="0" xfId="0"/>
    <xf numFmtId="0" fontId="2" fillId="0" borderId="0" xfId="0" applyFont="1"/>
    <xf numFmtId="49" fontId="3" fillId="0" borderId="0" xfId="0" applyNumberFormat="1" applyFont="1"/>
    <xf numFmtId="49" fontId="4" fillId="0" borderId="0" xfId="0" applyNumberFormat="1" applyFont="1"/>
    <xf numFmtId="0" fontId="5" fillId="0" borderId="0" xfId="0" applyFont="1"/>
    <xf numFmtId="0" fontId="1" fillId="0" borderId="0" xfId="0" applyFont="1"/>
    <xf numFmtId="0" fontId="0" fillId="0" borderId="1" xfId="0" applyBorder="1"/>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wrapText="1"/>
    </xf>
    <xf numFmtId="0" fontId="0" fillId="0" borderId="1" xfId="0" applyBorder="1" applyAlignment="1">
      <alignment vertical="center" wrapText="1"/>
    </xf>
    <xf numFmtId="49" fontId="7" fillId="3" borderId="7"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9"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10" xfId="0" applyNumberFormat="1" applyFont="1" applyFill="1" applyBorder="1" applyAlignment="1">
      <alignment horizontal="center" vertical="center" wrapText="1"/>
    </xf>
    <xf numFmtId="49" fontId="7" fillId="3" borderId="11"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49" fontId="7" fillId="3" borderId="13" xfId="0" applyNumberFormat="1" applyFont="1" applyFill="1" applyBorder="1" applyAlignment="1">
      <alignment horizontal="center" vertical="center" wrapText="1"/>
    </xf>
    <xf numFmtId="49" fontId="7" fillId="3" borderId="14" xfId="0" applyNumberFormat="1" applyFont="1" applyFill="1" applyBorder="1" applyAlignment="1">
      <alignment horizontal="center" vertical="center" wrapText="1"/>
    </xf>
    <xf numFmtId="49" fontId="7" fillId="3" borderId="15" xfId="0" applyNumberFormat="1" applyFont="1" applyFill="1" applyBorder="1" applyAlignment="1">
      <alignment horizontal="center" vertical="center" wrapText="1"/>
    </xf>
    <xf numFmtId="49" fontId="4" fillId="4" borderId="0" xfId="0" applyNumberFormat="1" applyFont="1" applyFill="1" applyAlignment="1" applyProtection="1">
      <alignment vertical="center" wrapText="1"/>
      <protection locked="0"/>
    </xf>
    <xf numFmtId="49" fontId="4" fillId="4" borderId="1" xfId="0" applyNumberFormat="1" applyFont="1" applyFill="1" applyBorder="1" applyAlignment="1" applyProtection="1">
      <alignment vertical="center" wrapText="1"/>
      <protection locked="0"/>
    </xf>
    <xf numFmtId="49" fontId="4" fillId="4" borderId="16" xfId="0" applyNumberFormat="1" applyFont="1" applyFill="1" applyBorder="1" applyProtection="1">
      <protection locked="0"/>
    </xf>
    <xf numFmtId="49" fontId="4" fillId="4" borderId="1" xfId="0" applyNumberFormat="1" applyFont="1" applyFill="1" applyBorder="1" applyProtection="1">
      <protection locked="0"/>
    </xf>
    <xf numFmtId="4" fontId="4" fillId="4" borderId="12" xfId="0" applyNumberFormat="1" applyFont="1" applyFill="1" applyBorder="1" applyProtection="1">
      <protection locked="0"/>
    </xf>
    <xf numFmtId="49" fontId="4" fillId="4" borderId="12" xfId="0" applyNumberFormat="1" applyFont="1" applyFill="1" applyBorder="1" applyProtection="1">
      <protection locked="0"/>
    </xf>
    <xf numFmtId="49" fontId="4" fillId="4" borderId="1" xfId="0" applyNumberFormat="1" applyFont="1" applyFill="1" applyBorder="1" applyAlignment="1">
      <alignment horizontal="center" wrapText="1"/>
    </xf>
    <xf numFmtId="49" fontId="3" fillId="4" borderId="13" xfId="0" applyNumberFormat="1" applyFont="1" applyFill="1" applyBorder="1" applyAlignment="1" applyProtection="1">
      <alignment horizontal="center"/>
      <protection locked="0"/>
    </xf>
    <xf numFmtId="49" fontId="4" fillId="4" borderId="17" xfId="0" applyNumberFormat="1" applyFont="1" applyFill="1" applyBorder="1" applyAlignment="1" applyProtection="1">
      <alignment horizontal="center"/>
      <protection locked="0"/>
    </xf>
    <xf numFmtId="49" fontId="4" fillId="4" borderId="12" xfId="0" applyNumberFormat="1" applyFont="1" applyFill="1" applyBorder="1" applyAlignment="1" applyProtection="1">
      <alignment horizontal="center"/>
      <protection locked="0"/>
    </xf>
    <xf numFmtId="49" fontId="4" fillId="4" borderId="16" xfId="0" applyNumberFormat="1" applyFont="1" applyFill="1" applyBorder="1" applyAlignment="1" applyProtection="1">
      <alignment horizontal="center"/>
      <protection locked="0"/>
    </xf>
    <xf numFmtId="49" fontId="3" fillId="4" borderId="1" xfId="0" applyNumberFormat="1" applyFont="1" applyFill="1" applyBorder="1" applyAlignment="1" applyProtection="1">
      <alignment horizontal="center"/>
      <protection locked="0"/>
    </xf>
    <xf numFmtId="49" fontId="3" fillId="4" borderId="18" xfId="0" applyNumberFormat="1" applyFont="1" applyFill="1" applyBorder="1" applyAlignment="1" applyProtection="1">
      <alignment horizontal="center"/>
      <protection locked="0"/>
    </xf>
    <xf numFmtId="49" fontId="4" fillId="4" borderId="2" xfId="0" applyNumberFormat="1" applyFont="1" applyFill="1" applyBorder="1" applyAlignment="1" applyProtection="1">
      <alignment horizontal="center"/>
      <protection locked="0"/>
    </xf>
    <xf numFmtId="4" fontId="4" fillId="4" borderId="1" xfId="0" applyNumberFormat="1" applyFont="1" applyFill="1" applyBorder="1" applyProtection="1">
      <protection locked="0"/>
    </xf>
    <xf numFmtId="0" fontId="0" fillId="4" borderId="1" xfId="0" applyFill="1" applyBorder="1"/>
    <xf numFmtId="0" fontId="0" fillId="0" borderId="1" xfId="0" applyBorder="1" applyAlignment="1">
      <alignment horizontal="center" vertical="center" wrapText="1"/>
    </xf>
    <xf numFmtId="49" fontId="8" fillId="5" borderId="12" xfId="0" applyNumberFormat="1" applyFont="1" applyFill="1" applyBorder="1" applyAlignment="1" applyProtection="1">
      <alignment wrapText="1"/>
      <protection locked="0"/>
    </xf>
    <xf numFmtId="3" fontId="6" fillId="5" borderId="16" xfId="0" applyNumberFormat="1" applyFont="1" applyFill="1" applyBorder="1" applyAlignment="1" applyProtection="1">
      <alignment horizontal="center"/>
      <protection locked="0"/>
    </xf>
    <xf numFmtId="3" fontId="7" fillId="5" borderId="1" xfId="0" applyNumberFormat="1" applyFont="1" applyFill="1" applyBorder="1" applyAlignment="1" applyProtection="1">
      <alignment horizontal="center"/>
      <protection locked="0"/>
    </xf>
    <xf numFmtId="49" fontId="6" fillId="5" borderId="1" xfId="0" applyNumberFormat="1" applyFont="1" applyFill="1" applyBorder="1" applyAlignment="1" applyProtection="1">
      <alignment horizontal="right"/>
      <protection locked="0"/>
    </xf>
    <xf numFmtId="49" fontId="9" fillId="5" borderId="12" xfId="0" applyNumberFormat="1" applyFont="1" applyFill="1" applyBorder="1" applyAlignment="1" applyProtection="1">
      <alignment horizontal="center"/>
      <protection locked="0"/>
    </xf>
    <xf numFmtId="49" fontId="7" fillId="5" borderId="12" xfId="0" applyNumberFormat="1" applyFont="1" applyFill="1" applyBorder="1" applyAlignment="1" applyProtection="1">
      <alignment horizontal="center"/>
      <protection locked="0"/>
    </xf>
    <xf numFmtId="49" fontId="10" fillId="5" borderId="1" xfId="0" applyNumberFormat="1" applyFont="1" applyFill="1" applyBorder="1" applyAlignment="1" applyProtection="1">
      <alignment horizontal="center"/>
      <protection locked="0"/>
    </xf>
    <xf numFmtId="49" fontId="10" fillId="5" borderId="2" xfId="0" applyNumberFormat="1" applyFont="1" applyFill="1" applyBorder="1" applyAlignment="1" applyProtection="1">
      <alignment horizontal="center"/>
      <protection locked="0"/>
    </xf>
    <xf numFmtId="49" fontId="10" fillId="5" borderId="1" xfId="0" applyNumberFormat="1" applyFont="1" applyFill="1" applyBorder="1" applyAlignment="1">
      <alignment horizontal="center" wrapText="1"/>
    </xf>
    <xf numFmtId="49" fontId="4" fillId="5" borderId="13" xfId="0" applyNumberFormat="1" applyFont="1" applyFill="1" applyBorder="1" applyAlignment="1" applyProtection="1">
      <alignment horizontal="center"/>
      <protection locked="0"/>
    </xf>
    <xf numFmtId="49" fontId="4" fillId="5" borderId="1" xfId="0" applyNumberFormat="1" applyFont="1" applyFill="1" applyBorder="1" applyAlignment="1" applyProtection="1">
      <alignment horizontal="center"/>
      <protection locked="0"/>
    </xf>
    <xf numFmtId="49" fontId="4" fillId="5" borderId="20" xfId="0" applyNumberFormat="1" applyFont="1" applyFill="1" applyBorder="1" applyAlignment="1" applyProtection="1">
      <alignment horizontal="center"/>
      <protection locked="0"/>
    </xf>
    <xf numFmtId="14" fontId="0" fillId="0" borderId="1" xfId="0" applyNumberFormat="1" applyBorder="1" applyAlignment="1">
      <alignment horizontal="center"/>
    </xf>
    <xf numFmtId="0" fontId="11" fillId="0" borderId="16" xfId="0" applyFont="1" applyBorder="1" applyAlignment="1">
      <alignment vertical="center"/>
    </xf>
    <xf numFmtId="49" fontId="4" fillId="5" borderId="21" xfId="0" applyNumberFormat="1" applyFont="1" applyFill="1" applyBorder="1" applyProtection="1">
      <protection locked="0"/>
    </xf>
    <xf numFmtId="3" fontId="10" fillId="5" borderId="1" xfId="0" applyNumberFormat="1" applyFont="1" applyFill="1" applyBorder="1" applyProtection="1">
      <protection locked="0"/>
    </xf>
    <xf numFmtId="4" fontId="4" fillId="5" borderId="1" xfId="0" applyNumberFormat="1" applyFont="1" applyFill="1" applyBorder="1" applyProtection="1">
      <protection locked="0"/>
    </xf>
    <xf numFmtId="49" fontId="4" fillId="5" borderId="1" xfId="0" applyNumberFormat="1" applyFont="1" applyFill="1" applyBorder="1" applyProtection="1">
      <protection locked="0"/>
    </xf>
    <xf numFmtId="49" fontId="10" fillId="5" borderId="1" xfId="0" applyNumberFormat="1" applyFont="1" applyFill="1" applyBorder="1" applyProtection="1">
      <protection locked="0"/>
    </xf>
    <xf numFmtId="0" fontId="0" fillId="0" borderId="1" xfId="0" applyBorder="1" applyAlignment="1">
      <alignment horizontal="center"/>
    </xf>
    <xf numFmtId="49" fontId="4" fillId="6" borderId="1" xfId="0" applyNumberFormat="1" applyFont="1" applyFill="1" applyBorder="1"/>
    <xf numFmtId="49" fontId="4" fillId="6" borderId="13" xfId="0" applyNumberFormat="1" applyFont="1" applyFill="1" applyBorder="1"/>
    <xf numFmtId="49" fontId="12" fillId="6" borderId="22" xfId="0" applyNumberFormat="1" applyFont="1" applyFill="1" applyBorder="1"/>
    <xf numFmtId="49" fontId="4" fillId="6" borderId="21" xfId="0" applyNumberFormat="1" applyFont="1" applyFill="1" applyBorder="1"/>
    <xf numFmtId="3" fontId="10" fillId="6" borderId="1" xfId="0" applyNumberFormat="1" applyFont="1" applyFill="1" applyBorder="1"/>
    <xf numFmtId="4" fontId="4" fillId="6" borderId="1" xfId="0" applyNumberFormat="1" applyFont="1" applyFill="1" applyBorder="1"/>
    <xf numFmtId="49" fontId="10" fillId="6" borderId="1" xfId="0" applyNumberFormat="1" applyFont="1" applyFill="1" applyBorder="1"/>
    <xf numFmtId="49" fontId="10" fillId="6" borderId="1" xfId="0" applyNumberFormat="1" applyFont="1" applyFill="1" applyBorder="1" applyAlignment="1">
      <alignment horizontal="center"/>
    </xf>
    <xf numFmtId="49" fontId="10" fillId="6" borderId="2" xfId="0" applyNumberFormat="1" applyFont="1" applyFill="1" applyBorder="1" applyAlignment="1">
      <alignment horizontal="center"/>
    </xf>
    <xf numFmtId="49" fontId="4" fillId="6" borderId="13" xfId="0" applyNumberFormat="1" applyFont="1" applyFill="1" applyBorder="1" applyAlignment="1">
      <alignment horizontal="center"/>
    </xf>
    <xf numFmtId="49" fontId="4" fillId="6" borderId="2" xfId="0" applyNumberFormat="1" applyFont="1" applyFill="1" applyBorder="1" applyAlignment="1">
      <alignment horizontal="center"/>
    </xf>
    <xf numFmtId="49" fontId="4" fillId="6" borderId="20" xfId="0" applyNumberFormat="1" applyFont="1" applyFill="1" applyBorder="1" applyAlignment="1">
      <alignment horizontal="center"/>
    </xf>
    <xf numFmtId="49" fontId="4" fillId="6" borderId="1" xfId="0" applyNumberFormat="1" applyFont="1" applyFill="1" applyBorder="1" applyAlignment="1">
      <alignment horizontal="center"/>
    </xf>
    <xf numFmtId="49" fontId="4" fillId="6" borderId="1" xfId="0" applyNumberFormat="1" applyFont="1" applyFill="1" applyBorder="1" applyAlignment="1">
      <alignment horizontal="center" wrapText="1"/>
    </xf>
    <xf numFmtId="0" fontId="0" fillId="6" borderId="1" xfId="0" applyFill="1" applyBorder="1" applyAlignment="1">
      <alignment horizontal="center"/>
    </xf>
    <xf numFmtId="4" fontId="7" fillId="5" borderId="1" xfId="0" applyNumberFormat="1" applyFont="1" applyFill="1" applyBorder="1" applyAlignment="1" applyProtection="1">
      <alignment horizontal="center"/>
      <protection locked="0"/>
    </xf>
    <xf numFmtId="49" fontId="9" fillId="5" borderId="1" xfId="0" applyNumberFormat="1" applyFont="1" applyFill="1" applyBorder="1" applyAlignment="1" applyProtection="1">
      <alignment horizontal="center"/>
      <protection locked="0"/>
    </xf>
    <xf numFmtId="0" fontId="11" fillId="0" borderId="0" xfId="0" applyFont="1"/>
    <xf numFmtId="49" fontId="4" fillId="6" borderId="13" xfId="0" applyNumberFormat="1" applyFont="1" applyFill="1" applyBorder="1" applyAlignment="1">
      <alignment horizontal="left" vertical="center"/>
    </xf>
    <xf numFmtId="49" fontId="12" fillId="6" borderId="22" xfId="0" applyNumberFormat="1" applyFont="1" applyFill="1" applyBorder="1" applyAlignment="1">
      <alignment horizontal="left" vertical="center"/>
    </xf>
    <xf numFmtId="49" fontId="6" fillId="5" borderId="12" xfId="0" applyNumberFormat="1" applyFont="1" applyFill="1" applyBorder="1" applyAlignment="1" applyProtection="1">
      <alignment horizontal="right"/>
      <protection locked="0"/>
    </xf>
    <xf numFmtId="3" fontId="4" fillId="5" borderId="1" xfId="0" applyNumberFormat="1" applyFont="1" applyFill="1" applyBorder="1" applyProtection="1">
      <protection locked="0"/>
    </xf>
    <xf numFmtId="49" fontId="4" fillId="6" borderId="22" xfId="0" applyNumberFormat="1" applyFont="1" applyFill="1" applyBorder="1" applyAlignment="1">
      <alignment horizontal="left" vertical="center"/>
    </xf>
    <xf numFmtId="3" fontId="4" fillId="6" borderId="1" xfId="0" applyNumberFormat="1" applyFont="1" applyFill="1" applyBorder="1"/>
    <xf numFmtId="49" fontId="8" fillId="5" borderId="17" xfId="0" applyNumberFormat="1" applyFont="1" applyFill="1" applyBorder="1" applyAlignment="1" applyProtection="1">
      <alignment wrapText="1"/>
      <protection locked="0"/>
    </xf>
    <xf numFmtId="4" fontId="6" fillId="5" borderId="1" xfId="0" applyNumberFormat="1" applyFont="1" applyFill="1" applyBorder="1" applyAlignment="1" applyProtection="1">
      <alignment horizontal="center"/>
      <protection locked="0"/>
    </xf>
    <xf numFmtId="49" fontId="4" fillId="6" borderId="17" xfId="0" applyNumberFormat="1" applyFont="1" applyFill="1" applyBorder="1" applyAlignment="1">
      <alignment horizontal="left" vertical="center"/>
    </xf>
    <xf numFmtId="49" fontId="8" fillId="5" borderId="1" xfId="0" applyNumberFormat="1" applyFont="1" applyFill="1" applyBorder="1" applyAlignment="1" applyProtection="1">
      <alignment wrapText="1"/>
      <protection locked="0"/>
    </xf>
    <xf numFmtId="3" fontId="6" fillId="5" borderId="1" xfId="0" applyNumberFormat="1" applyFont="1" applyFill="1" applyBorder="1" applyAlignment="1" applyProtection="1">
      <alignment horizontal="center"/>
      <protection locked="0"/>
    </xf>
    <xf numFmtId="49" fontId="4" fillId="5" borderId="2" xfId="0" applyNumberFormat="1" applyFont="1" applyFill="1" applyBorder="1" applyAlignment="1" applyProtection="1">
      <alignment horizontal="center"/>
      <protection locked="0"/>
    </xf>
    <xf numFmtId="49" fontId="7" fillId="5" borderId="1" xfId="0" applyNumberFormat="1" applyFont="1" applyFill="1" applyBorder="1" applyAlignment="1" applyProtection="1">
      <alignment horizontal="center"/>
      <protection locked="0"/>
    </xf>
    <xf numFmtId="49" fontId="4" fillId="6" borderId="15" xfId="0" applyNumberFormat="1" applyFont="1" applyFill="1" applyBorder="1" applyAlignment="1">
      <alignment horizontal="left" vertical="center"/>
    </xf>
    <xf numFmtId="49" fontId="4" fillId="6" borderId="1" xfId="0" applyNumberFormat="1" applyFont="1" applyFill="1" applyBorder="1" applyAlignment="1">
      <alignment horizontal="left" vertical="center"/>
    </xf>
    <xf numFmtId="49" fontId="4" fillId="5" borderId="15" xfId="0" applyNumberFormat="1" applyFont="1" applyFill="1" applyBorder="1" applyAlignment="1" applyProtection="1">
      <alignment horizontal="center"/>
      <protection locked="0"/>
    </xf>
    <xf numFmtId="49" fontId="4" fillId="6" borderId="3" xfId="0" applyNumberFormat="1" applyFont="1" applyFill="1" applyBorder="1"/>
    <xf numFmtId="49" fontId="4" fillId="6" borderId="0" xfId="0" applyNumberFormat="1" applyFont="1" applyFill="1"/>
    <xf numFmtId="49" fontId="4" fillId="6" borderId="3" xfId="0" applyNumberFormat="1" applyFont="1" applyFill="1" applyBorder="1" applyAlignment="1">
      <alignment horizontal="left" vertical="center"/>
    </xf>
    <xf numFmtId="3" fontId="4" fillId="6" borderId="3" xfId="0" applyNumberFormat="1" applyFont="1" applyFill="1" applyBorder="1"/>
    <xf numFmtId="4" fontId="4" fillId="6" borderId="3" xfId="0" applyNumberFormat="1" applyFont="1" applyFill="1" applyBorder="1"/>
    <xf numFmtId="49" fontId="10" fillId="6" borderId="3" xfId="0" applyNumberFormat="1" applyFont="1" applyFill="1" applyBorder="1"/>
    <xf numFmtId="49" fontId="4" fillId="6" borderId="3" xfId="0" applyNumberFormat="1" applyFont="1" applyFill="1" applyBorder="1" applyAlignment="1">
      <alignment horizontal="center"/>
    </xf>
    <xf numFmtId="0" fontId="14" fillId="0" borderId="0" xfId="0" applyFont="1"/>
    <xf numFmtId="0" fontId="15" fillId="0" borderId="0" xfId="0" applyFont="1"/>
    <xf numFmtId="0" fontId="16" fillId="0" borderId="0" xfId="0" applyFont="1"/>
    <xf numFmtId="49" fontId="17" fillId="0" borderId="0" xfId="0" applyNumberFormat="1" applyFont="1"/>
    <xf numFmtId="0" fontId="18" fillId="0" borderId="0" xfId="0" applyFont="1"/>
    <xf numFmtId="49" fontId="6" fillId="2" borderId="13" xfId="0" applyNumberFormat="1" applyFont="1" applyFill="1" applyBorder="1" applyAlignment="1">
      <alignment horizontal="center" vertical="center"/>
    </xf>
    <xf numFmtId="49" fontId="4" fillId="4" borderId="1" xfId="0" applyNumberFormat="1" applyFont="1" applyFill="1" applyBorder="1" applyAlignment="1" applyProtection="1">
      <alignment horizontal="center" vertical="center" wrapText="1"/>
      <protection locked="0"/>
    </xf>
    <xf numFmtId="49" fontId="4" fillId="4" borderId="1" xfId="0" applyNumberFormat="1" applyFont="1" applyFill="1" applyBorder="1" applyAlignment="1" applyProtection="1">
      <protection locked="0"/>
    </xf>
    <xf numFmtId="4" fontId="4" fillId="4" borderId="1" xfId="0" applyNumberFormat="1" applyFont="1" applyFill="1" applyBorder="1" applyAlignment="1" applyProtection="1">
      <alignment horizontal="right"/>
      <protection locked="0"/>
    </xf>
    <xf numFmtId="4" fontId="4" fillId="4" borderId="1" xfId="0" applyNumberFormat="1" applyFont="1" applyFill="1" applyBorder="1" applyAlignment="1" applyProtection="1">
      <protection locked="0"/>
    </xf>
    <xf numFmtId="49" fontId="4" fillId="4" borderId="2" xfId="0" applyNumberFormat="1" applyFont="1" applyFill="1" applyBorder="1" applyAlignment="1" applyProtection="1">
      <protection locked="0"/>
    </xf>
    <xf numFmtId="49" fontId="4" fillId="4" borderId="1" xfId="0" applyNumberFormat="1" applyFont="1" applyFill="1" applyBorder="1" applyAlignment="1" applyProtection="1">
      <alignment horizontal="center"/>
      <protection locked="0"/>
    </xf>
    <xf numFmtId="49" fontId="4" fillId="4" borderId="13" xfId="0" applyNumberFormat="1" applyFont="1" applyFill="1" applyBorder="1" applyAlignment="1" applyProtection="1">
      <alignment horizontal="center"/>
      <protection locked="0"/>
    </xf>
    <xf numFmtId="0" fontId="0" fillId="4" borderId="1" xfId="0" applyFill="1" applyBorder="1" applyAlignment="1">
      <alignment horizontal="center"/>
    </xf>
    <xf numFmtId="0" fontId="18" fillId="0" borderId="1" xfId="0" applyFont="1" applyBorder="1" applyAlignment="1">
      <alignment horizontal="center"/>
    </xf>
    <xf numFmtId="49" fontId="6" fillId="5" borderId="1" xfId="0" applyNumberFormat="1" applyFont="1" applyFill="1" applyBorder="1" applyAlignment="1" applyProtection="1">
      <alignment horizontal="center"/>
      <protection locked="0"/>
    </xf>
    <xf numFmtId="4" fontId="4" fillId="5" borderId="1" xfId="0" applyNumberFormat="1" applyFont="1" applyFill="1" applyBorder="1" applyAlignment="1" applyProtection="1">
      <alignment horizontal="center"/>
      <protection locked="0"/>
    </xf>
    <xf numFmtId="49" fontId="12" fillId="5" borderId="1" xfId="0" applyNumberFormat="1" applyFont="1" applyFill="1" applyBorder="1" applyAlignment="1">
      <alignment horizontal="center" wrapText="1"/>
    </xf>
    <xf numFmtId="49" fontId="12" fillId="5" borderId="2" xfId="0" applyNumberFormat="1" applyFont="1" applyFill="1" applyBorder="1" applyAlignment="1" applyProtection="1">
      <alignment horizontal="center"/>
      <protection locked="0"/>
    </xf>
    <xf numFmtId="14" fontId="0" fillId="0" borderId="1" xfId="0" applyNumberFormat="1" applyBorder="1"/>
    <xf numFmtId="49" fontId="12" fillId="5" borderId="1" xfId="0" applyNumberFormat="1" applyFont="1" applyFill="1" applyBorder="1" applyAlignment="1" applyProtection="1">
      <alignment horizontal="center"/>
      <protection locked="0"/>
    </xf>
    <xf numFmtId="49" fontId="4" fillId="6" borderId="1" xfId="0" applyNumberFormat="1" applyFont="1" applyFill="1" applyBorder="1" applyAlignment="1"/>
    <xf numFmtId="49" fontId="12" fillId="6" borderId="1" xfId="0" applyNumberFormat="1" applyFont="1" applyFill="1" applyBorder="1" applyAlignment="1"/>
    <xf numFmtId="49" fontId="6" fillId="6" borderId="1" xfId="0" applyNumberFormat="1" applyFont="1" applyFill="1" applyBorder="1" applyAlignment="1">
      <alignment horizontal="center"/>
    </xf>
    <xf numFmtId="4" fontId="4" fillId="6" borderId="1" xfId="0" applyNumberFormat="1" applyFont="1" applyFill="1" applyBorder="1" applyAlignment="1">
      <alignment horizontal="center"/>
    </xf>
    <xf numFmtId="49" fontId="12" fillId="6" borderId="2" xfId="0" applyNumberFormat="1" applyFont="1" applyFill="1" applyBorder="1" applyAlignment="1">
      <alignment horizontal="center"/>
    </xf>
    <xf numFmtId="0" fontId="11" fillId="0" borderId="2" xfId="0" applyFont="1" applyBorder="1"/>
    <xf numFmtId="49" fontId="4" fillId="5" borderId="13" xfId="0" applyNumberFormat="1" applyFont="1" applyFill="1" applyBorder="1" applyAlignment="1" applyProtection="1">
      <alignment horizontal="right"/>
      <protection locked="0"/>
    </xf>
    <xf numFmtId="49" fontId="4" fillId="5" borderId="20" xfId="0" applyNumberFormat="1" applyFont="1" applyFill="1" applyBorder="1" applyAlignment="1" applyProtection="1">
      <alignment horizontal="right"/>
      <protection locked="0"/>
    </xf>
    <xf numFmtId="49" fontId="4" fillId="5" borderId="1" xfId="0" applyNumberFormat="1" applyFont="1" applyFill="1" applyBorder="1" applyAlignment="1" applyProtection="1">
      <alignment horizontal="right"/>
      <protection locked="0"/>
    </xf>
    <xf numFmtId="3" fontId="4" fillId="6" borderId="1" xfId="0" applyNumberFormat="1" applyFont="1" applyFill="1" applyBorder="1" applyAlignment="1"/>
    <xf numFmtId="4" fontId="4" fillId="6" borderId="1" xfId="0" applyNumberFormat="1" applyFont="1" applyFill="1" applyBorder="1" applyAlignment="1"/>
    <xf numFmtId="49" fontId="4" fillId="6" borderId="13" xfId="0" applyNumberFormat="1" applyFont="1" applyFill="1" applyBorder="1" applyAlignment="1"/>
    <xf numFmtId="49" fontId="10" fillId="6" borderId="1" xfId="0" applyNumberFormat="1" applyFont="1" applyFill="1" applyBorder="1" applyAlignment="1"/>
    <xf numFmtId="4" fontId="6" fillId="3" borderId="1" xfId="0" applyNumberFormat="1" applyFont="1" applyFill="1" applyBorder="1" applyAlignment="1" applyProtection="1">
      <alignment horizontal="center"/>
      <protection locked="0"/>
    </xf>
    <xf numFmtId="49" fontId="12" fillId="7" borderId="1" xfId="0" applyNumberFormat="1" applyFont="1" applyFill="1" applyBorder="1" applyAlignment="1">
      <alignment horizontal="center" wrapText="1"/>
    </xf>
    <xf numFmtId="49" fontId="4" fillId="7" borderId="1" xfId="0" applyNumberFormat="1" applyFont="1" applyFill="1" applyBorder="1" applyAlignment="1">
      <alignment horizontal="center"/>
    </xf>
    <xf numFmtId="4" fontId="6" fillId="8" borderId="1" xfId="0" applyNumberFormat="1" applyFont="1" applyFill="1" applyBorder="1" applyAlignment="1" applyProtection="1">
      <protection locked="0"/>
    </xf>
    <xf numFmtId="4" fontId="4" fillId="8" borderId="1" xfId="0" applyNumberFormat="1" applyFont="1" applyFill="1" applyBorder="1" applyAlignment="1" applyProtection="1">
      <protection locked="0"/>
    </xf>
    <xf numFmtId="4" fontId="4" fillId="3" borderId="1" xfId="0" applyNumberFormat="1" applyFont="1" applyFill="1" applyBorder="1" applyAlignment="1" applyProtection="1">
      <alignment horizontal="center"/>
      <protection locked="0"/>
    </xf>
    <xf numFmtId="49" fontId="4" fillId="7" borderId="1" xfId="0" applyNumberFormat="1" applyFont="1" applyFill="1" applyBorder="1" applyAlignment="1">
      <alignment horizontal="center" wrapText="1"/>
    </xf>
    <xf numFmtId="49" fontId="12" fillId="7" borderId="2" xfId="0" applyNumberFormat="1" applyFont="1" applyFill="1" applyBorder="1" applyAlignment="1">
      <alignment horizontal="center"/>
    </xf>
    <xf numFmtId="49" fontId="12" fillId="7" borderId="1" xfId="0" applyNumberFormat="1" applyFont="1" applyFill="1" applyBorder="1" applyAlignment="1">
      <alignment horizontal="center"/>
    </xf>
    <xf numFmtId="49" fontId="12" fillId="7" borderId="13" xfId="0" applyNumberFormat="1" applyFont="1" applyFill="1" applyBorder="1" applyAlignment="1">
      <alignment horizontal="center"/>
    </xf>
    <xf numFmtId="4" fontId="12" fillId="8" borderId="1" xfId="0" applyNumberFormat="1" applyFont="1" applyFill="1" applyBorder="1" applyAlignment="1" applyProtection="1">
      <alignment horizontal="center"/>
      <protection locked="0"/>
    </xf>
    <xf numFmtId="49" fontId="12" fillId="3" borderId="1" xfId="0" applyNumberFormat="1" applyFont="1" applyFill="1" applyBorder="1" applyAlignment="1">
      <alignment horizontal="center"/>
    </xf>
    <xf numFmtId="0" fontId="11" fillId="3" borderId="1" xfId="0" applyFont="1" applyFill="1" applyBorder="1" applyAlignment="1">
      <alignment horizontal="center"/>
    </xf>
    <xf numFmtId="0" fontId="0" fillId="0" borderId="1" xfId="0" applyBorder="1" applyAlignment="1">
      <alignment horizontal="center" vertical="center"/>
    </xf>
    <xf numFmtId="49" fontId="7" fillId="3" borderId="25"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23" xfId="0" applyNumberFormat="1" applyFont="1" applyFill="1" applyBorder="1" applyAlignment="1">
      <alignment horizontal="center" vertical="center" wrapText="1"/>
    </xf>
    <xf numFmtId="49" fontId="7" fillId="3" borderId="27" xfId="0" applyNumberFormat="1" applyFont="1" applyFill="1" applyBorder="1" applyAlignment="1">
      <alignment horizontal="center" vertical="center" wrapText="1"/>
    </xf>
    <xf numFmtId="49" fontId="7" fillId="5" borderId="1" xfId="0" applyNumberFormat="1" applyFont="1" applyFill="1" applyBorder="1" applyAlignment="1" applyProtection="1">
      <alignment wrapText="1"/>
      <protection locked="0"/>
    </xf>
    <xf numFmtId="49" fontId="4" fillId="5" borderId="1" xfId="0" applyNumberFormat="1" applyFont="1" applyFill="1" applyBorder="1" applyAlignment="1">
      <alignment horizontal="center" wrapText="1"/>
    </xf>
    <xf numFmtId="0" fontId="0" fillId="0" borderId="1" xfId="0" applyBorder="1" applyAlignment="1">
      <alignment vertical="center"/>
    </xf>
    <xf numFmtId="4" fontId="4" fillId="5" borderId="1" xfId="0" applyNumberFormat="1" applyFont="1" applyFill="1" applyBorder="1" applyAlignment="1" applyProtection="1">
      <protection locked="0"/>
    </xf>
    <xf numFmtId="49" fontId="4" fillId="6" borderId="13" xfId="0" applyNumberFormat="1" applyFont="1" applyFill="1" applyBorder="1" applyAlignment="1">
      <alignment horizontal="center" wrapText="1"/>
    </xf>
    <xf numFmtId="49" fontId="6" fillId="5" borderId="13" xfId="0" applyNumberFormat="1" applyFont="1" applyFill="1" applyBorder="1" applyAlignment="1" applyProtection="1">
      <alignment horizontal="right"/>
      <protection locked="0"/>
    </xf>
    <xf numFmtId="49" fontId="6" fillId="0" borderId="13" xfId="0" applyNumberFormat="1" applyFont="1" applyBorder="1" applyAlignment="1">
      <alignment horizontal="right"/>
    </xf>
    <xf numFmtId="0" fontId="0" fillId="0" borderId="1" xfId="0" applyBorder="1" applyAlignment="1">
      <alignment horizontal="left"/>
    </xf>
    <xf numFmtId="4" fontId="6" fillId="6" borderId="1" xfId="0" applyNumberFormat="1" applyFont="1" applyFill="1" applyBorder="1" applyAlignment="1"/>
    <xf numFmtId="49" fontId="6" fillId="6" borderId="1" xfId="0" applyNumberFormat="1" applyFont="1" applyFill="1" applyBorder="1" applyAlignment="1"/>
    <xf numFmtId="49" fontId="4" fillId="6" borderId="28" xfId="0" applyNumberFormat="1" applyFont="1" applyFill="1" applyBorder="1" applyAlignment="1">
      <alignment horizontal="center"/>
    </xf>
    <xf numFmtId="0" fontId="19" fillId="0" borderId="0" xfId="0" applyFont="1"/>
    <xf numFmtId="0" fontId="7" fillId="2" borderId="31" xfId="0" applyNumberFormat="1" applyFont="1" applyFill="1" applyBorder="1" applyAlignment="1">
      <alignment horizontal="center" vertical="center" wrapText="1"/>
    </xf>
    <xf numFmtId="49" fontId="7" fillId="3" borderId="35" xfId="0" applyNumberFormat="1" applyFont="1" applyFill="1" applyBorder="1" applyAlignment="1">
      <alignment horizontal="center" vertical="center" wrapText="1"/>
    </xf>
    <xf numFmtId="49" fontId="7" fillId="3" borderId="28" xfId="0" applyNumberFormat="1" applyFont="1" applyFill="1" applyBorder="1" applyAlignment="1">
      <alignment horizontal="center" vertical="center" wrapText="1"/>
    </xf>
    <xf numFmtId="49" fontId="7" fillId="3" borderId="36" xfId="0" applyNumberFormat="1" applyFont="1" applyFill="1" applyBorder="1" applyAlignment="1">
      <alignment horizontal="center" vertical="center" wrapText="1"/>
    </xf>
    <xf numFmtId="49" fontId="7" fillId="3" borderId="37" xfId="0" applyNumberFormat="1" applyFont="1" applyFill="1" applyBorder="1" applyAlignment="1">
      <alignment horizontal="center" vertical="center" wrapText="1"/>
    </xf>
    <xf numFmtId="49" fontId="7" fillId="3" borderId="38" xfId="0" applyNumberFormat="1" applyFont="1" applyFill="1" applyBorder="1" applyAlignment="1">
      <alignment horizontal="center" vertical="center" wrapText="1"/>
    </xf>
    <xf numFmtId="49" fontId="10" fillId="4" borderId="17" xfId="0" applyNumberFormat="1" applyFont="1" applyFill="1" applyBorder="1" applyAlignment="1" applyProtection="1">
      <alignment horizontal="center" vertical="center" wrapText="1"/>
      <protection locked="0"/>
    </xf>
    <xf numFmtId="49" fontId="10" fillId="4" borderId="12" xfId="0" applyNumberFormat="1" applyFont="1" applyFill="1" applyBorder="1" applyAlignment="1" applyProtection="1">
      <alignment horizontal="center" vertical="center" wrapText="1"/>
      <protection locked="0"/>
    </xf>
    <xf numFmtId="49" fontId="10" fillId="4" borderId="16" xfId="0" applyNumberFormat="1" applyFont="1" applyFill="1" applyBorder="1" applyAlignment="1" applyProtection="1">
      <protection locked="0"/>
    </xf>
    <xf numFmtId="49" fontId="10" fillId="4" borderId="39" xfId="0" applyNumberFormat="1" applyFont="1" applyFill="1" applyBorder="1" applyAlignment="1" applyProtection="1">
      <protection locked="0"/>
    </xf>
    <xf numFmtId="4" fontId="10" fillId="4" borderId="12" xfId="0" applyNumberFormat="1" applyFont="1" applyFill="1" applyBorder="1" applyAlignment="1" applyProtection="1">
      <alignment horizontal="right"/>
      <protection locked="0"/>
    </xf>
    <xf numFmtId="49" fontId="10" fillId="4" borderId="40" xfId="0" applyNumberFormat="1" applyFont="1" applyFill="1" applyBorder="1" applyAlignment="1" applyProtection="1">
      <protection locked="0"/>
    </xf>
    <xf numFmtId="49" fontId="10" fillId="4" borderId="18" xfId="0" applyNumberFormat="1" applyFont="1" applyFill="1" applyBorder="1" applyAlignment="1">
      <alignment horizontal="center" wrapText="1"/>
    </xf>
    <xf numFmtId="49" fontId="10" fillId="4" borderId="1" xfId="0" applyNumberFormat="1" applyFont="1" applyFill="1" applyBorder="1" applyAlignment="1" applyProtection="1">
      <alignment horizontal="center"/>
      <protection locked="0"/>
    </xf>
    <xf numFmtId="49" fontId="10" fillId="4" borderId="13" xfId="0" applyNumberFormat="1" applyFont="1" applyFill="1" applyBorder="1" applyAlignment="1" applyProtection="1">
      <alignment horizontal="center"/>
      <protection locked="0"/>
    </xf>
    <xf numFmtId="4" fontId="10" fillId="4" borderId="17" xfId="0" applyNumberFormat="1" applyFont="1" applyFill="1" applyBorder="1" applyAlignment="1" applyProtection="1">
      <alignment horizontal="right"/>
      <protection locked="0"/>
    </xf>
    <xf numFmtId="49" fontId="10" fillId="4" borderId="12" xfId="0" applyNumberFormat="1" applyFont="1" applyFill="1" applyBorder="1" applyAlignment="1" applyProtection="1">
      <alignment horizontal="center"/>
      <protection locked="0"/>
    </xf>
    <xf numFmtId="49" fontId="10" fillId="4" borderId="16" xfId="0" applyNumberFormat="1" applyFont="1" applyFill="1" applyBorder="1" applyAlignment="1" applyProtection="1">
      <alignment horizontal="center"/>
      <protection locked="0"/>
    </xf>
    <xf numFmtId="4" fontId="10" fillId="4" borderId="1" xfId="0" applyNumberFormat="1" applyFont="1" applyFill="1" applyBorder="1" applyAlignment="1" applyProtection="1">
      <alignment horizontal="right"/>
      <protection locked="0"/>
    </xf>
    <xf numFmtId="49" fontId="8" fillId="5" borderId="12" xfId="0" applyNumberFormat="1" applyFont="1" applyFill="1" applyBorder="1" applyAlignment="1" applyProtection="1">
      <alignment vertical="center" wrapText="1"/>
      <protection locked="0"/>
    </xf>
    <xf numFmtId="49" fontId="7" fillId="5" borderId="2" xfId="0" applyNumberFormat="1" applyFont="1" applyFill="1" applyBorder="1" applyAlignment="1" applyProtection="1">
      <alignment vertical="center"/>
      <protection locked="0"/>
    </xf>
    <xf numFmtId="4" fontId="7" fillId="5" borderId="1" xfId="0" applyNumberFormat="1" applyFont="1" applyFill="1" applyBorder="1" applyAlignment="1" applyProtection="1">
      <alignment horizontal="right"/>
      <protection locked="0"/>
    </xf>
    <xf numFmtId="49" fontId="7" fillId="5" borderId="1" xfId="0" applyNumberFormat="1" applyFont="1" applyFill="1" applyBorder="1" applyAlignment="1" applyProtection="1">
      <protection locked="0"/>
    </xf>
    <xf numFmtId="49" fontId="10" fillId="5" borderId="1" xfId="0" applyNumberFormat="1" applyFont="1" applyFill="1" applyBorder="1" applyAlignment="1" applyProtection="1">
      <protection locked="0"/>
    </xf>
    <xf numFmtId="49" fontId="12" fillId="5" borderId="1" xfId="0" applyNumberFormat="1" applyFont="1" applyFill="1" applyBorder="1" applyAlignment="1" applyProtection="1">
      <protection locked="0"/>
    </xf>
    <xf numFmtId="49" fontId="12" fillId="5" borderId="13" xfId="0" applyNumberFormat="1" applyFont="1" applyFill="1" applyBorder="1" applyAlignment="1" applyProtection="1">
      <protection locked="0"/>
    </xf>
    <xf numFmtId="4" fontId="12" fillId="5" borderId="1" xfId="0" applyNumberFormat="1" applyFont="1" applyFill="1" applyBorder="1" applyAlignment="1" applyProtection="1">
      <protection locked="0"/>
    </xf>
    <xf numFmtId="49" fontId="12" fillId="5" borderId="2" xfId="0" applyNumberFormat="1" applyFont="1" applyFill="1" applyBorder="1" applyAlignment="1" applyProtection="1">
      <protection locked="0"/>
    </xf>
    <xf numFmtId="49" fontId="11" fillId="5" borderId="1" xfId="0" applyNumberFormat="1" applyFont="1" applyFill="1" applyBorder="1" applyAlignment="1">
      <alignment wrapText="1"/>
    </xf>
    <xf numFmtId="49" fontId="10" fillId="5" borderId="2" xfId="0" applyNumberFormat="1" applyFont="1" applyFill="1" applyBorder="1" applyAlignment="1" applyProtection="1">
      <protection locked="0"/>
    </xf>
    <xf numFmtId="4" fontId="7" fillId="5" borderId="1" xfId="0" applyNumberFormat="1" applyFont="1" applyFill="1" applyBorder="1" applyAlignment="1" applyProtection="1">
      <protection locked="0"/>
    </xf>
    <xf numFmtId="49" fontId="10" fillId="6" borderId="13" xfId="0" applyNumberFormat="1" applyFont="1" applyFill="1" applyBorder="1" applyAlignment="1"/>
    <xf numFmtId="49" fontId="10" fillId="6" borderId="2" xfId="0" applyNumberFormat="1" applyFont="1" applyFill="1" applyBorder="1" applyAlignment="1"/>
    <xf numFmtId="4" fontId="7" fillId="6" borderId="1" xfId="0" applyNumberFormat="1" applyFont="1" applyFill="1" applyBorder="1" applyAlignment="1"/>
    <xf numFmtId="49" fontId="7" fillId="6" borderId="1" xfId="0" applyNumberFormat="1" applyFont="1" applyFill="1" applyBorder="1" applyAlignment="1"/>
    <xf numFmtId="49" fontId="12" fillId="6" borderId="13" xfId="0" applyNumberFormat="1" applyFont="1" applyFill="1" applyBorder="1" applyAlignment="1"/>
    <xf numFmtId="4" fontId="12" fillId="6" borderId="1" xfId="0" applyNumberFormat="1" applyFont="1" applyFill="1" applyBorder="1" applyAlignment="1"/>
    <xf numFmtId="49" fontId="12" fillId="6" borderId="2" xfId="0" applyNumberFormat="1" applyFont="1" applyFill="1" applyBorder="1" applyAlignment="1"/>
    <xf numFmtId="49" fontId="10" fillId="5" borderId="13" xfId="0" applyNumberFormat="1" applyFont="1" applyFill="1" applyBorder="1" applyAlignment="1" applyProtection="1">
      <protection locked="0"/>
    </xf>
    <xf numFmtId="4" fontId="10" fillId="5" borderId="1" xfId="0" applyNumberFormat="1" applyFont="1" applyFill="1" applyBorder="1" applyAlignment="1" applyProtection="1">
      <protection locked="0"/>
    </xf>
    <xf numFmtId="4" fontId="10" fillId="6" borderId="1" xfId="0" applyNumberFormat="1" applyFont="1" applyFill="1" applyBorder="1" applyAlignment="1"/>
    <xf numFmtId="49" fontId="10" fillId="3" borderId="11" xfId="0" applyNumberFormat="1" applyFont="1" applyFill="1" applyBorder="1"/>
    <xf numFmtId="49" fontId="7" fillId="3" borderId="13" xfId="0" applyNumberFormat="1" applyFont="1" applyFill="1" applyBorder="1" applyAlignment="1"/>
    <xf numFmtId="49" fontId="10" fillId="3" borderId="10" xfId="0" applyNumberFormat="1" applyFont="1" applyFill="1" applyBorder="1"/>
    <xf numFmtId="49" fontId="10" fillId="3" borderId="1" xfId="0" applyNumberFormat="1" applyFont="1" applyFill="1" applyBorder="1"/>
    <xf numFmtId="4" fontId="7" fillId="3" borderId="1" xfId="0" applyNumberFormat="1" applyFont="1" applyFill="1" applyBorder="1" applyAlignment="1" applyProtection="1">
      <protection locked="0"/>
    </xf>
    <xf numFmtId="49" fontId="10" fillId="3" borderId="1" xfId="0" applyNumberFormat="1" applyFont="1" applyFill="1" applyBorder="1" applyAlignment="1">
      <alignment horizontal="center" wrapText="1"/>
    </xf>
    <xf numFmtId="49" fontId="10" fillId="3" borderId="13" xfId="0" applyNumberFormat="1" applyFont="1" applyFill="1" applyBorder="1"/>
    <xf numFmtId="4" fontId="10" fillId="3" borderId="1" xfId="0" applyNumberFormat="1" applyFont="1" applyFill="1" applyBorder="1" applyAlignment="1" applyProtection="1">
      <protection locked="0"/>
    </xf>
    <xf numFmtId="49" fontId="10" fillId="3" borderId="2" xfId="0" applyNumberFormat="1" applyFont="1" applyFill="1" applyBorder="1"/>
    <xf numFmtId="49" fontId="6" fillId="2" borderId="42" xfId="0" applyNumberFormat="1" applyFont="1" applyFill="1" applyBorder="1" applyAlignment="1">
      <alignment horizontal="center" vertical="center" wrapText="1"/>
    </xf>
    <xf numFmtId="49" fontId="6" fillId="2" borderId="43"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13"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46"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6" fillId="3" borderId="41" xfId="0" applyNumberFormat="1" applyFont="1" applyFill="1" applyBorder="1" applyAlignment="1">
      <alignment horizontal="center" vertical="center" wrapText="1"/>
    </xf>
    <xf numFmtId="49" fontId="6" fillId="3" borderId="47" xfId="0" applyNumberFormat="1" applyFont="1" applyFill="1" applyBorder="1" applyAlignment="1">
      <alignment horizontal="center" vertical="center" wrapText="1"/>
    </xf>
    <xf numFmtId="49" fontId="6" fillId="3" borderId="14"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8" xfId="0" applyNumberFormat="1" applyFont="1" applyFill="1" applyBorder="1" applyAlignment="1">
      <alignment horizontal="center" vertical="center" wrapText="1"/>
    </xf>
    <xf numFmtId="49" fontId="6" fillId="3" borderId="49" xfId="0" applyNumberFormat="1" applyFont="1" applyFill="1" applyBorder="1" applyAlignment="1">
      <alignment horizontal="center" vertical="center" wrapText="1"/>
    </xf>
    <xf numFmtId="49" fontId="4" fillId="4" borderId="17" xfId="0" applyNumberFormat="1" applyFont="1" applyFill="1" applyBorder="1" applyAlignment="1" applyProtection="1">
      <alignment horizontal="center" vertical="center" wrapText="1"/>
      <protection locked="0"/>
    </xf>
    <xf numFmtId="49" fontId="4" fillId="4" borderId="39" xfId="0" applyNumberFormat="1" applyFont="1" applyFill="1" applyBorder="1" applyAlignment="1" applyProtection="1">
      <alignment horizontal="center" vertical="center" wrapText="1"/>
      <protection locked="0"/>
    </xf>
    <xf numFmtId="49" fontId="4" fillId="4" borderId="16" xfId="0" applyNumberFormat="1" applyFont="1" applyFill="1" applyBorder="1" applyAlignment="1" applyProtection="1">
      <protection locked="0"/>
    </xf>
    <xf numFmtId="49" fontId="4" fillId="4" borderId="17" xfId="0" applyNumberFormat="1" applyFont="1" applyFill="1" applyBorder="1" applyAlignment="1" applyProtection="1">
      <protection locked="0"/>
    </xf>
    <xf numFmtId="4" fontId="4" fillId="4" borderId="12" xfId="0" applyNumberFormat="1" applyFont="1" applyFill="1" applyBorder="1" applyAlignment="1" applyProtection="1">
      <alignment horizontal="right"/>
      <protection locked="0"/>
    </xf>
    <xf numFmtId="4" fontId="4" fillId="4" borderId="12" xfId="0" applyNumberFormat="1" applyFont="1" applyFill="1" applyBorder="1" applyAlignment="1" applyProtection="1">
      <protection locked="0"/>
    </xf>
    <xf numFmtId="49" fontId="4" fillId="4" borderId="12" xfId="0" applyNumberFormat="1" applyFont="1" applyFill="1" applyBorder="1" applyAlignment="1" applyProtection="1">
      <protection locked="0"/>
    </xf>
    <xf numFmtId="49" fontId="4" fillId="4" borderId="40" xfId="0" applyNumberFormat="1" applyFont="1" applyFill="1" applyBorder="1" applyAlignment="1" applyProtection="1">
      <protection locked="0"/>
    </xf>
    <xf numFmtId="49" fontId="4" fillId="4" borderId="39" xfId="0" applyNumberFormat="1" applyFont="1" applyFill="1" applyBorder="1" applyAlignment="1" applyProtection="1">
      <alignment horizontal="center"/>
      <protection locked="0"/>
    </xf>
    <xf numFmtId="49" fontId="4" fillId="4" borderId="40" xfId="0" applyNumberFormat="1" applyFont="1" applyFill="1" applyBorder="1" applyAlignment="1" applyProtection="1">
      <alignment horizontal="center"/>
      <protection locked="0"/>
    </xf>
    <xf numFmtId="49" fontId="4" fillId="4" borderId="48" xfId="0" applyNumberFormat="1" applyFont="1" applyFill="1" applyBorder="1" applyAlignment="1" applyProtection="1">
      <alignment horizontal="center"/>
      <protection locked="0"/>
    </xf>
    <xf numFmtId="49" fontId="4" fillId="4" borderId="18" xfId="0" applyNumberFormat="1" applyFont="1" applyFill="1" applyBorder="1" applyAlignment="1" applyProtection="1">
      <alignment horizontal="center"/>
      <protection locked="0"/>
    </xf>
    <xf numFmtId="49" fontId="4" fillId="4" borderId="21" xfId="0" applyNumberFormat="1" applyFont="1" applyFill="1" applyBorder="1" applyAlignment="1">
      <alignment horizontal="center" wrapText="1"/>
    </xf>
    <xf numFmtId="4" fontId="4" fillId="4" borderId="17" xfId="0" applyNumberFormat="1" applyFont="1" applyFill="1" applyBorder="1" applyAlignment="1" applyProtection="1">
      <alignment horizontal="right"/>
      <protection locked="0"/>
    </xf>
    <xf numFmtId="0" fontId="18" fillId="4" borderId="49" xfId="0" applyFont="1" applyFill="1" applyBorder="1" applyAlignment="1">
      <alignment horizontal="center"/>
    </xf>
    <xf numFmtId="49" fontId="6" fillId="5" borderId="17" xfId="0" applyNumberFormat="1" applyFont="1" applyFill="1" applyBorder="1" applyAlignment="1" applyProtection="1">
      <alignment wrapText="1"/>
      <protection locked="0"/>
    </xf>
    <xf numFmtId="49" fontId="4" fillId="5" borderId="21" xfId="0" applyNumberFormat="1" applyFont="1" applyFill="1" applyBorder="1" applyAlignment="1" applyProtection="1">
      <alignment horizontal="center"/>
      <protection locked="0"/>
    </xf>
    <xf numFmtId="49" fontId="4" fillId="5" borderId="13" xfId="0" applyNumberFormat="1" applyFont="1" applyFill="1" applyBorder="1" applyAlignment="1">
      <alignment horizontal="center" wrapText="1"/>
    </xf>
    <xf numFmtId="14" fontId="18" fillId="0" borderId="1" xfId="0" applyNumberFormat="1" applyFont="1" applyBorder="1" applyAlignment="1">
      <alignment horizontal="center"/>
    </xf>
    <xf numFmtId="0" fontId="18" fillId="0" borderId="1" xfId="0" applyFont="1" applyBorder="1"/>
    <xf numFmtId="0" fontId="18" fillId="0" borderId="2" xfId="0" applyFont="1" applyBorder="1"/>
    <xf numFmtId="49" fontId="4" fillId="5" borderId="22" xfId="0" applyNumberFormat="1" applyFont="1" applyFill="1" applyBorder="1" applyAlignment="1" applyProtection="1">
      <alignment horizontal="center"/>
      <protection locked="0"/>
    </xf>
    <xf numFmtId="49" fontId="4" fillId="6" borderId="50" xfId="0" applyNumberFormat="1" applyFont="1" applyFill="1" applyBorder="1" applyAlignment="1"/>
    <xf numFmtId="49" fontId="4" fillId="6" borderId="2" xfId="0" applyNumberFormat="1" applyFont="1" applyFill="1" applyBorder="1" applyAlignment="1"/>
    <xf numFmtId="49" fontId="4" fillId="6" borderId="49" xfId="0" applyNumberFormat="1" applyFont="1" applyFill="1" applyBorder="1" applyAlignment="1"/>
    <xf numFmtId="49" fontId="4" fillId="6" borderId="22" xfId="0" applyNumberFormat="1" applyFont="1" applyFill="1" applyBorder="1" applyAlignment="1">
      <alignment horizontal="center"/>
    </xf>
    <xf numFmtId="0" fontId="18" fillId="6" borderId="1" xfId="0" applyFont="1" applyFill="1" applyBorder="1" applyAlignment="1">
      <alignment horizontal="center"/>
    </xf>
    <xf numFmtId="49" fontId="4" fillId="5" borderId="49" xfId="0" applyNumberFormat="1" applyFont="1" applyFill="1" applyBorder="1" applyAlignment="1" applyProtection="1">
      <alignment horizontal="center"/>
      <protection locked="0"/>
    </xf>
    <xf numFmtId="0" fontId="18" fillId="0" borderId="13" xfId="0" applyFont="1" applyBorder="1"/>
    <xf numFmtId="49" fontId="4" fillId="6" borderId="49" xfId="0" applyNumberFormat="1" applyFont="1" applyFill="1" applyBorder="1" applyAlignment="1">
      <alignment horizontal="center"/>
    </xf>
    <xf numFmtId="49" fontId="4" fillId="6" borderId="21" xfId="0" applyNumberFormat="1" applyFont="1" applyFill="1" applyBorder="1" applyAlignment="1">
      <alignment horizontal="center"/>
    </xf>
    <xf numFmtId="49" fontId="6" fillId="5" borderId="1" xfId="0" applyNumberFormat="1" applyFont="1" applyFill="1" applyBorder="1" applyAlignment="1" applyProtection="1">
      <alignment wrapText="1"/>
      <protection locked="0"/>
    </xf>
    <xf numFmtId="0" fontId="18" fillId="0" borderId="20" xfId="0" applyFont="1" applyBorder="1"/>
    <xf numFmtId="49" fontId="4" fillId="5" borderId="21" xfId="0" applyNumberFormat="1" applyFont="1" applyFill="1" applyBorder="1" applyAlignment="1">
      <alignment horizontal="center" wrapText="1"/>
    </xf>
    <xf numFmtId="49" fontId="4" fillId="6" borderId="20" xfId="0" applyNumberFormat="1" applyFont="1" applyFill="1" applyBorder="1" applyAlignment="1"/>
    <xf numFmtId="4" fontId="7" fillId="5" borderId="17" xfId="0" quotePrefix="1" applyNumberFormat="1" applyFont="1" applyFill="1" applyBorder="1" applyAlignment="1" applyProtection="1">
      <alignment horizontal="right"/>
      <protection locked="0"/>
    </xf>
    <xf numFmtId="4" fontId="4" fillId="8" borderId="1" xfId="0" applyNumberFormat="1" applyFont="1" applyFill="1" applyBorder="1" applyAlignment="1" applyProtection="1">
      <alignment horizontal="center"/>
      <protection locked="0"/>
    </xf>
    <xf numFmtId="49" fontId="4" fillId="3" borderId="1" xfId="0" applyNumberFormat="1" applyFont="1" applyFill="1" applyBorder="1" applyAlignment="1">
      <alignment horizontal="center"/>
    </xf>
    <xf numFmtId="0" fontId="18" fillId="3" borderId="1" xfId="0" applyFont="1" applyFill="1" applyBorder="1" applyAlignment="1">
      <alignment horizontal="center"/>
    </xf>
    <xf numFmtId="4" fontId="14" fillId="0" borderId="0" xfId="0" applyNumberFormat="1" applyFont="1" applyAlignment="1"/>
    <xf numFmtId="1" fontId="4" fillId="0" borderId="0" xfId="0" applyNumberFormat="1" applyFont="1" applyAlignment="1">
      <alignment horizontal="center" wrapText="1"/>
    </xf>
    <xf numFmtId="4" fontId="1" fillId="0" borderId="0" xfId="0" applyNumberFormat="1" applyFont="1" applyAlignment="1">
      <alignment wrapText="1"/>
    </xf>
    <xf numFmtId="4" fontId="4" fillId="0" borderId="0" xfId="0" applyNumberFormat="1" applyFont="1" applyAlignment="1">
      <alignment wrapText="1"/>
    </xf>
    <xf numFmtId="4" fontId="16" fillId="0" borderId="0" xfId="0" applyNumberFormat="1" applyFont="1" applyAlignment="1">
      <alignment horizontal="left" wrapText="1"/>
    </xf>
    <xf numFmtId="1" fontId="1" fillId="0" borderId="0" xfId="0" applyNumberFormat="1" applyFont="1" applyAlignment="1">
      <alignment horizontal="center" wrapText="1"/>
    </xf>
    <xf numFmtId="4" fontId="0" fillId="0" borderId="0" xfId="0" applyNumberFormat="1" applyAlignment="1">
      <alignment wrapText="1"/>
    </xf>
    <xf numFmtId="3" fontId="6" fillId="0" borderId="0" xfId="0" applyNumberFormat="1" applyFont="1" applyAlignment="1">
      <alignment horizontal="center" wrapText="1"/>
    </xf>
    <xf numFmtId="4" fontId="6" fillId="0" borderId="0" xfId="0" applyNumberFormat="1" applyFont="1" applyAlignment="1">
      <alignment horizontal="center" wrapText="1"/>
    </xf>
    <xf numFmtId="1" fontId="6" fillId="0" borderId="0" xfId="0" applyNumberFormat="1" applyFont="1" applyAlignment="1">
      <alignment horizontal="center" wrapText="1"/>
    </xf>
    <xf numFmtId="3" fontId="6" fillId="5" borderId="3" xfId="0" applyNumberFormat="1" applyFont="1" applyFill="1" applyBorder="1" applyAlignment="1">
      <alignment horizontal="center" vertical="center" wrapText="1"/>
    </xf>
    <xf numFmtId="4" fontId="6" fillId="5" borderId="19" xfId="0" applyNumberFormat="1" applyFont="1" applyFill="1" applyBorder="1" applyAlignment="1">
      <alignment horizontal="center" vertical="center" wrapText="1"/>
    </xf>
    <xf numFmtId="4" fontId="6" fillId="5" borderId="29" xfId="0" applyNumberFormat="1" applyFont="1" applyFill="1" applyBorder="1" applyAlignment="1">
      <alignment horizontal="center" vertical="center" wrapText="1"/>
    </xf>
    <xf numFmtId="1" fontId="6" fillId="5" borderId="29" xfId="0" applyNumberFormat="1" applyFont="1" applyFill="1" applyBorder="1" applyAlignment="1">
      <alignment horizontal="center" vertical="center" wrapText="1"/>
    </xf>
    <xf numFmtId="4" fontId="6" fillId="5" borderId="51" xfId="0" applyNumberFormat="1" applyFont="1" applyFill="1" applyBorder="1" applyAlignment="1">
      <alignment horizontal="center" vertical="center" wrapText="1"/>
    </xf>
    <xf numFmtId="4" fontId="4" fillId="5" borderId="29" xfId="0" applyNumberFormat="1" applyFont="1" applyFill="1" applyBorder="1" applyAlignment="1">
      <alignment horizontal="center" vertical="center" wrapText="1"/>
    </xf>
    <xf numFmtId="4" fontId="4" fillId="5" borderId="1" xfId="0" applyNumberFormat="1" applyFont="1" applyFill="1" applyBorder="1" applyAlignment="1" applyProtection="1">
      <alignment horizontal="center" wrapText="1"/>
      <protection locked="0"/>
    </xf>
    <xf numFmtId="4" fontId="4" fillId="5" borderId="1" xfId="0" applyNumberFormat="1" applyFont="1" applyFill="1" applyBorder="1" applyAlignment="1" applyProtection="1">
      <alignment wrapText="1"/>
      <protection locked="0"/>
    </xf>
    <xf numFmtId="4" fontId="4" fillId="5" borderId="3" xfId="0" applyNumberFormat="1" applyFont="1" applyFill="1" applyBorder="1" applyAlignment="1" applyProtection="1">
      <alignment horizontal="left" vertical="top" wrapText="1"/>
      <protection locked="0"/>
    </xf>
    <xf numFmtId="4" fontId="4" fillId="5" borderId="1" xfId="0" applyNumberFormat="1" applyFont="1" applyFill="1" applyBorder="1" applyAlignment="1">
      <alignment horizontal="center" vertical="center" wrapText="1"/>
    </xf>
    <xf numFmtId="3" fontId="4" fillId="5" borderId="26" xfId="0" applyNumberFormat="1" applyFont="1" applyFill="1" applyBorder="1" applyAlignment="1" applyProtection="1">
      <alignment horizontal="center" vertical="center" wrapText="1"/>
      <protection locked="0"/>
    </xf>
    <xf numFmtId="4" fontId="4" fillId="5" borderId="26" xfId="0" applyNumberFormat="1" applyFont="1" applyFill="1" applyBorder="1" applyAlignment="1" applyProtection="1">
      <alignment horizontal="left" vertical="top" wrapText="1"/>
      <protection locked="0"/>
    </xf>
    <xf numFmtId="4" fontId="7" fillId="5" borderId="1" xfId="0" applyNumberFormat="1" applyFont="1" applyFill="1" applyBorder="1" applyAlignment="1"/>
    <xf numFmtId="3" fontId="4" fillId="5" borderId="3" xfId="0" applyNumberFormat="1" applyFont="1" applyFill="1" applyBorder="1" applyAlignment="1" applyProtection="1">
      <alignment horizontal="center" vertical="center" wrapText="1"/>
      <protection locked="0"/>
    </xf>
    <xf numFmtId="3" fontId="4" fillId="5" borderId="12" xfId="0" applyNumberFormat="1" applyFont="1" applyFill="1" applyBorder="1" applyAlignment="1" applyProtection="1">
      <alignment horizontal="center" vertical="center" wrapText="1"/>
      <protection locked="0"/>
    </xf>
    <xf numFmtId="4" fontId="4" fillId="5" borderId="12" xfId="0" applyNumberFormat="1" applyFont="1" applyFill="1" applyBorder="1" applyAlignment="1" applyProtection="1">
      <alignment horizontal="left" vertical="top" wrapText="1"/>
      <protection locked="0"/>
    </xf>
    <xf numFmtId="3" fontId="6" fillId="5" borderId="1" xfId="0" applyNumberFormat="1" applyFont="1" applyFill="1" applyBorder="1" applyAlignment="1">
      <alignment wrapText="1"/>
    </xf>
    <xf numFmtId="4" fontId="6" fillId="5" borderId="13" xfId="0" applyNumberFormat="1" applyFont="1" applyFill="1" applyBorder="1" applyAlignment="1">
      <alignment wrapText="1"/>
    </xf>
    <xf numFmtId="4" fontId="4" fillId="5" borderId="1" xfId="0" applyNumberFormat="1" applyFont="1" applyFill="1" applyBorder="1" applyAlignment="1">
      <alignment wrapText="1"/>
    </xf>
    <xf numFmtId="1" fontId="4" fillId="5" borderId="1" xfId="0" applyNumberFormat="1" applyFont="1" applyFill="1" applyBorder="1" applyAlignment="1" applyProtection="1">
      <alignment horizontal="center" wrapText="1"/>
      <protection locked="0"/>
    </xf>
    <xf numFmtId="4" fontId="4" fillId="5" borderId="12" xfId="0" applyNumberFormat="1" applyFont="1" applyFill="1" applyBorder="1" applyAlignment="1" applyProtection="1">
      <alignment horizontal="center" wrapText="1"/>
      <protection locked="0"/>
    </xf>
    <xf numFmtId="3" fontId="4" fillId="5" borderId="1" xfId="0" applyNumberFormat="1" applyFont="1" applyFill="1" applyBorder="1" applyAlignment="1">
      <alignment wrapText="1"/>
    </xf>
    <xf numFmtId="4" fontId="6" fillId="5" borderId="14" xfId="0" applyNumberFormat="1" applyFont="1" applyFill="1" applyBorder="1" applyAlignment="1">
      <alignment wrapText="1"/>
    </xf>
    <xf numFmtId="4" fontId="4" fillId="5" borderId="10" xfId="0" applyNumberFormat="1" applyFont="1" applyFill="1" applyBorder="1" applyAlignment="1">
      <alignment wrapText="1"/>
    </xf>
    <xf numFmtId="1" fontId="4" fillId="5" borderId="10" xfId="0" applyNumberFormat="1" applyFont="1" applyFill="1" applyBorder="1" applyAlignment="1" applyProtection="1">
      <alignment horizontal="center" wrapText="1"/>
      <protection locked="0"/>
    </xf>
    <xf numFmtId="4" fontId="4" fillId="5" borderId="10" xfId="0" applyNumberFormat="1" applyFont="1" applyFill="1" applyBorder="1" applyAlignment="1" applyProtection="1">
      <alignment horizontal="center" wrapText="1"/>
      <protection locked="0"/>
    </xf>
    <xf numFmtId="43" fontId="6" fillId="5" borderId="1" xfId="1" applyFont="1" applyFill="1" applyBorder="1" applyAlignment="1" applyProtection="1">
      <alignment horizontal="right"/>
      <protection locked="0"/>
    </xf>
    <xf numFmtId="49" fontId="7" fillId="5" borderId="2" xfId="0" applyNumberFormat="1" applyFont="1" applyFill="1" applyBorder="1" applyAlignment="1" applyProtection="1">
      <alignment wrapText="1"/>
      <protection locked="0"/>
    </xf>
    <xf numFmtId="0" fontId="0" fillId="0" borderId="1" xfId="0"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15"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 fontId="4" fillId="5" borderId="3" xfId="0" applyNumberFormat="1" applyFont="1" applyFill="1" applyBorder="1" applyAlignment="1" applyProtection="1">
      <alignment horizontal="left" vertical="top" wrapText="1"/>
      <protection locked="0"/>
    </xf>
    <xf numFmtId="4" fontId="4" fillId="5" borderId="12" xfId="0" applyNumberFormat="1" applyFont="1" applyFill="1" applyBorder="1" applyAlignment="1" applyProtection="1">
      <alignment horizontal="left" vertical="top" wrapText="1"/>
      <protection locked="0"/>
    </xf>
    <xf numFmtId="3" fontId="4" fillId="5" borderId="3" xfId="0" applyNumberFormat="1" applyFont="1" applyFill="1" applyBorder="1" applyAlignment="1" applyProtection="1">
      <alignment horizontal="center" vertical="center" wrapText="1"/>
      <protection locked="0"/>
    </xf>
    <xf numFmtId="3" fontId="4" fillId="5" borderId="12" xfId="0" applyNumberFormat="1" applyFont="1" applyFill="1" applyBorder="1" applyAlignment="1" applyProtection="1">
      <alignment horizontal="center" vertical="center" wrapText="1"/>
      <protection locked="0"/>
    </xf>
    <xf numFmtId="4" fontId="16" fillId="0" borderId="0" xfId="0" applyNumberFormat="1" applyFont="1" applyAlignment="1">
      <alignment horizontal="left" wrapText="1"/>
    </xf>
    <xf numFmtId="49" fontId="4" fillId="5" borderId="20" xfId="0" applyNumberFormat="1" applyFont="1" applyFill="1" applyBorder="1" applyAlignment="1">
      <alignment horizontal="center" wrapText="1"/>
    </xf>
    <xf numFmtId="49" fontId="4" fillId="5" borderId="2" xfId="0" applyNumberFormat="1" applyFont="1" applyFill="1" applyBorder="1" applyProtection="1">
      <protection locked="0"/>
    </xf>
    <xf numFmtId="4" fontId="4" fillId="5" borderId="20" xfId="0" applyNumberFormat="1" applyFont="1" applyFill="1" applyBorder="1" applyProtection="1">
      <protection locked="0"/>
    </xf>
    <xf numFmtId="3" fontId="4" fillId="5" borderId="12" xfId="0" applyNumberFormat="1" applyFont="1" applyFill="1" applyBorder="1" applyAlignment="1" applyProtection="1">
      <alignment horizontal="center" vertical="center" wrapText="1"/>
      <protection locked="0"/>
    </xf>
    <xf numFmtId="49" fontId="8" fillId="5" borderId="12" xfId="0" applyNumberFormat="1" applyFont="1" applyFill="1" applyBorder="1" applyAlignment="1" applyProtection="1">
      <alignment horizontal="left" wrapText="1"/>
      <protection locked="0"/>
    </xf>
    <xf numFmtId="49" fontId="7" fillId="5" borderId="2" xfId="0" applyNumberFormat="1" applyFont="1" applyFill="1" applyBorder="1" applyAlignment="1" applyProtection="1">
      <protection locked="0"/>
    </xf>
    <xf numFmtId="49" fontId="8" fillId="5" borderId="1" xfId="0" applyNumberFormat="1" applyFont="1" applyFill="1" applyBorder="1" applyAlignment="1" applyProtection="1">
      <protection locked="0"/>
    </xf>
    <xf numFmtId="0" fontId="0" fillId="0" borderId="1" xfId="0" applyBorder="1" applyAlignment="1">
      <alignment horizontal="center" vertical="center" wrapText="1"/>
    </xf>
    <xf numFmtId="49" fontId="6" fillId="5" borderId="23" xfId="0" applyNumberFormat="1" applyFont="1" applyFill="1" applyBorder="1" applyAlignment="1" applyProtection="1">
      <alignment horizontal="left" vertical="center" wrapText="1"/>
      <protection locked="0"/>
    </xf>
    <xf numFmtId="49" fontId="6" fillId="5" borderId="17" xfId="0" applyNumberFormat="1" applyFont="1" applyFill="1" applyBorder="1" applyAlignment="1" applyProtection="1">
      <alignment horizontal="left" vertical="center" wrapText="1"/>
      <protection locked="0"/>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6" fillId="5" borderId="19" xfId="0" applyNumberFormat="1" applyFont="1" applyFill="1" applyBorder="1" applyAlignment="1" applyProtection="1">
      <alignment horizontal="left" vertical="center" wrapText="1"/>
      <protection locked="0"/>
    </xf>
    <xf numFmtId="49" fontId="6" fillId="2" borderId="4"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5" borderId="3" xfId="0" applyNumberFormat="1" applyFont="1" applyFill="1" applyBorder="1" applyAlignment="1" applyProtection="1">
      <alignment horizontal="left" vertical="center" wrapText="1"/>
      <protection locked="0"/>
    </xf>
    <xf numFmtId="49" fontId="6" fillId="5" borderId="12" xfId="0" applyNumberFormat="1" applyFont="1" applyFill="1" applyBorder="1" applyAlignment="1" applyProtection="1">
      <alignment horizontal="left" vertical="center" wrapText="1"/>
      <protection locked="0"/>
    </xf>
    <xf numFmtId="49" fontId="6" fillId="5" borderId="15" xfId="0" applyNumberFormat="1" applyFont="1" applyFill="1" applyBorder="1" applyAlignment="1" applyProtection="1">
      <alignment horizontal="left" vertical="center" wrapText="1"/>
      <protection locked="0"/>
    </xf>
    <xf numFmtId="49" fontId="6" fillId="5" borderId="24" xfId="0" applyNumberFormat="1" applyFont="1" applyFill="1" applyBorder="1" applyAlignment="1" applyProtection="1">
      <alignment horizontal="left" vertical="center" wrapText="1"/>
      <protection locked="0"/>
    </xf>
    <xf numFmtId="49" fontId="6" fillId="5" borderId="1" xfId="0" applyNumberFormat="1" applyFont="1" applyFill="1" applyBorder="1" applyAlignment="1" applyProtection="1">
      <alignment vertical="center" wrapText="1"/>
      <protection locked="0"/>
    </xf>
    <xf numFmtId="49" fontId="6" fillId="5" borderId="0" xfId="0" applyNumberFormat="1" applyFont="1" applyFill="1" applyAlignment="1" applyProtection="1">
      <alignment horizontal="left" vertical="center" wrapText="1"/>
      <protection locked="0"/>
    </xf>
    <xf numFmtId="49" fontId="6" fillId="5" borderId="1" xfId="0" applyNumberFormat="1" applyFont="1" applyFill="1" applyBorder="1" applyAlignment="1" applyProtection="1">
      <alignment horizontal="left" vertical="center" wrapText="1"/>
      <protection locked="0"/>
    </xf>
    <xf numFmtId="49" fontId="6" fillId="5" borderId="13" xfId="0" applyNumberFormat="1" applyFont="1" applyFill="1" applyBorder="1" applyAlignment="1" applyProtection="1">
      <alignment vertical="top" wrapText="1"/>
      <protection locked="0"/>
    </xf>
    <xf numFmtId="0" fontId="0" fillId="0" borderId="3" xfId="0" applyBorder="1" applyAlignment="1">
      <alignment horizontal="center" vertical="center" wrapText="1"/>
    </xf>
    <xf numFmtId="0" fontId="0" fillId="0" borderId="12" xfId="0" applyBorder="1" applyAlignment="1">
      <alignment horizontal="center" vertical="center" wrapText="1"/>
    </xf>
    <xf numFmtId="49" fontId="6" fillId="0" borderId="3" xfId="0" applyNumberFormat="1" applyFont="1" applyBorder="1" applyAlignment="1">
      <alignment horizontal="left" vertical="top" wrapText="1"/>
    </xf>
    <xf numFmtId="49" fontId="6" fillId="0" borderId="12" xfId="0" applyNumberFormat="1" applyFont="1" applyBorder="1" applyAlignment="1">
      <alignment horizontal="left" vertical="top" wrapText="1"/>
    </xf>
    <xf numFmtId="49" fontId="6" fillId="5" borderId="3" xfId="0" applyNumberFormat="1" applyFont="1" applyFill="1" applyBorder="1" applyAlignment="1" applyProtection="1">
      <alignment vertical="center" wrapText="1"/>
      <protection locked="0"/>
    </xf>
    <xf numFmtId="49" fontId="6" fillId="5" borderId="12" xfId="0" applyNumberFormat="1" applyFont="1" applyFill="1" applyBorder="1" applyAlignment="1" applyProtection="1">
      <alignment vertical="center" wrapText="1"/>
      <protection locked="0"/>
    </xf>
    <xf numFmtId="49" fontId="6" fillId="0" borderId="1" xfId="0" applyNumberFormat="1" applyFont="1" applyBorder="1" applyAlignment="1">
      <alignment horizontal="left" vertical="center" wrapText="1"/>
    </xf>
    <xf numFmtId="49" fontId="7" fillId="3" borderId="1"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6" fillId="5" borderId="1" xfId="0" applyNumberFormat="1" applyFont="1" applyFill="1" applyBorder="1" applyAlignment="1" applyProtection="1">
      <alignment horizontal="center" vertical="center" wrapText="1"/>
      <protection locked="0"/>
    </xf>
    <xf numFmtId="49" fontId="6" fillId="5" borderId="0" xfId="0" applyNumberFormat="1" applyFont="1" applyFill="1" applyBorder="1" applyAlignment="1" applyProtection="1">
      <alignment horizontal="left" vertical="center" wrapText="1"/>
      <protection locked="0"/>
    </xf>
    <xf numFmtId="49" fontId="6" fillId="5" borderId="13" xfId="0" applyNumberFormat="1" applyFont="1" applyFill="1" applyBorder="1" applyAlignment="1" applyProtection="1">
      <alignment vertical="center" wrapText="1"/>
      <protection locked="0"/>
    </xf>
    <xf numFmtId="49" fontId="16" fillId="5" borderId="13" xfId="0" applyNumberFormat="1" applyFont="1" applyFill="1" applyBorder="1" applyAlignment="1">
      <alignment vertical="center" wrapText="1"/>
    </xf>
    <xf numFmtId="49" fontId="6" fillId="5" borderId="23" xfId="0" applyNumberFormat="1" applyFont="1" applyFill="1" applyBorder="1" applyAlignment="1" applyProtection="1">
      <alignment vertical="center" wrapText="1"/>
      <protection locked="0"/>
    </xf>
    <xf numFmtId="49" fontId="16" fillId="5" borderId="17" xfId="0" applyNumberFormat="1" applyFont="1" applyFill="1" applyBorder="1" applyAlignment="1">
      <alignment vertical="center" wrapText="1"/>
    </xf>
    <xf numFmtId="49" fontId="6" fillId="5" borderId="13" xfId="0" applyNumberFormat="1" applyFont="1" applyFill="1" applyBorder="1" applyAlignment="1" applyProtection="1">
      <alignment horizontal="left" vertical="center" wrapText="1"/>
      <protection locked="0"/>
    </xf>
    <xf numFmtId="49" fontId="7" fillId="5" borderId="3" xfId="0" applyNumberFormat="1" applyFont="1" applyFill="1" applyBorder="1" applyAlignment="1" applyProtection="1">
      <alignment horizontal="left" vertical="center" wrapText="1"/>
      <protection locked="0"/>
    </xf>
    <xf numFmtId="49" fontId="7" fillId="5" borderId="26" xfId="0" applyNumberFormat="1" applyFont="1" applyFill="1" applyBorder="1" applyAlignment="1" applyProtection="1">
      <alignment horizontal="left" vertical="center" wrapText="1"/>
      <protection locked="0"/>
    </xf>
    <xf numFmtId="49" fontId="7" fillId="5" borderId="23" xfId="0" applyNumberFormat="1" applyFont="1" applyFill="1" applyBorder="1" applyAlignment="1" applyProtection="1">
      <alignment vertical="center" wrapText="1"/>
      <protection locked="0"/>
    </xf>
    <xf numFmtId="49" fontId="1" fillId="5" borderId="17" xfId="0" applyNumberFormat="1" applyFont="1" applyFill="1" applyBorder="1" applyAlignment="1">
      <alignment vertical="center" wrapText="1"/>
    </xf>
    <xf numFmtId="49" fontId="6" fillId="0" borderId="13" xfId="0" applyNumberFormat="1" applyFont="1" applyBorder="1" applyAlignment="1">
      <alignment horizontal="left" vertical="center" wrapText="1"/>
    </xf>
    <xf numFmtId="49" fontId="6" fillId="2" borderId="6"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wrapText="1"/>
    </xf>
    <xf numFmtId="49" fontId="6" fillId="3" borderId="26"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9" fontId="7" fillId="2" borderId="32" xfId="0" applyNumberFormat="1" applyFont="1" applyFill="1" applyBorder="1" applyAlignment="1">
      <alignment horizontal="center" vertical="center" wrapText="1"/>
    </xf>
    <xf numFmtId="49" fontId="7" fillId="2" borderId="33" xfId="0" applyNumberFormat="1" applyFont="1" applyFill="1" applyBorder="1" applyAlignment="1">
      <alignment horizontal="center" vertical="center" wrapText="1"/>
    </xf>
    <xf numFmtId="49" fontId="7" fillId="2" borderId="34" xfId="0" applyNumberFormat="1" applyFont="1" applyFill="1" applyBorder="1" applyAlignment="1">
      <alignment horizontal="center" vertical="center" wrapText="1"/>
    </xf>
    <xf numFmtId="49" fontId="7" fillId="5" borderId="4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lignment horizontal="center" vertical="center" wrapText="1"/>
    </xf>
    <xf numFmtId="49" fontId="7" fillId="2" borderId="19" xfId="0" applyNumberFormat="1" applyFont="1" applyFill="1" applyBorder="1" applyAlignment="1">
      <alignment horizontal="center" vertical="center"/>
    </xf>
    <xf numFmtId="49" fontId="7" fillId="2" borderId="29" xfId="0" applyNumberFormat="1" applyFont="1" applyFill="1" applyBorder="1" applyAlignment="1">
      <alignment horizontal="center" vertical="center"/>
    </xf>
    <xf numFmtId="49" fontId="7" fillId="2" borderId="30"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3" borderId="15" xfId="0" applyNumberFormat="1" applyFont="1" applyFill="1" applyBorder="1" applyAlignment="1">
      <alignment horizontal="center" vertical="center" wrapText="1"/>
    </xf>
    <xf numFmtId="49" fontId="7" fillId="3" borderId="24" xfId="0" applyNumberFormat="1" applyFont="1" applyFill="1" applyBorder="1" applyAlignment="1">
      <alignment horizontal="center" vertical="center" wrapText="1"/>
    </xf>
    <xf numFmtId="49" fontId="6" fillId="5" borderId="3" xfId="0" applyNumberFormat="1" applyFont="1" applyFill="1" applyBorder="1" applyAlignment="1" applyProtection="1">
      <alignment horizontal="center" vertical="center" wrapText="1"/>
      <protection locked="0"/>
    </xf>
    <xf numFmtId="49" fontId="6" fillId="5" borderId="12" xfId="0" applyNumberFormat="1" applyFont="1" applyFill="1" applyBorder="1" applyAlignment="1" applyProtection="1">
      <alignment horizontal="center" vertical="center" wrapText="1"/>
      <protection locked="0"/>
    </xf>
    <xf numFmtId="49" fontId="6" fillId="5" borderId="23" xfId="0" applyNumberFormat="1" applyFont="1" applyFill="1" applyBorder="1" applyAlignment="1">
      <alignment horizontal="left" vertical="center" wrapText="1"/>
    </xf>
    <xf numFmtId="49" fontId="6" fillId="5" borderId="17" xfId="0" applyNumberFormat="1" applyFont="1" applyFill="1" applyBorder="1" applyAlignment="1">
      <alignment horizontal="left" vertical="center" wrapText="1"/>
    </xf>
    <xf numFmtId="49" fontId="6" fillId="2" borderId="44"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49" fontId="6" fillId="3" borderId="45" xfId="0" applyNumberFormat="1" applyFont="1" applyFill="1" applyBorder="1" applyAlignment="1">
      <alignment horizontal="center" vertical="center" wrapText="1"/>
    </xf>
    <xf numFmtId="49" fontId="6" fillId="3" borderId="48" xfId="0" applyNumberFormat="1" applyFont="1" applyFill="1" applyBorder="1" applyAlignment="1">
      <alignment horizontal="center" vertical="center" wrapText="1"/>
    </xf>
    <xf numFmtId="4" fontId="4" fillId="5" borderId="3" xfId="0" applyNumberFormat="1" applyFont="1" applyFill="1" applyBorder="1" applyAlignment="1" applyProtection="1">
      <alignment horizontal="left" vertical="top" wrapText="1"/>
      <protection locked="0"/>
    </xf>
    <xf numFmtId="4" fontId="4" fillId="5" borderId="12" xfId="0" applyNumberFormat="1" applyFont="1" applyFill="1" applyBorder="1" applyAlignment="1" applyProtection="1">
      <alignment horizontal="left" vertical="top" wrapText="1"/>
      <protection locked="0"/>
    </xf>
    <xf numFmtId="3" fontId="4" fillId="5" borderId="3" xfId="0" applyNumberFormat="1" applyFont="1" applyFill="1" applyBorder="1" applyAlignment="1" applyProtection="1">
      <alignment horizontal="center" vertical="center" wrapText="1"/>
      <protection locked="0"/>
    </xf>
    <xf numFmtId="3" fontId="4" fillId="5" borderId="12" xfId="0" applyNumberFormat="1" applyFont="1" applyFill="1" applyBorder="1" applyAlignment="1" applyProtection="1">
      <alignment horizontal="center" vertical="center" wrapText="1"/>
      <protection locked="0"/>
    </xf>
    <xf numFmtId="4" fontId="4" fillId="5" borderId="29" xfId="0" applyNumberFormat="1" applyFont="1" applyFill="1" applyBorder="1" applyAlignment="1" applyProtection="1">
      <alignment horizontal="left" vertical="center" wrapText="1"/>
      <protection locked="0"/>
    </xf>
    <xf numFmtId="4" fontId="4" fillId="5" borderId="41" xfId="0" applyNumberFormat="1" applyFont="1" applyFill="1" applyBorder="1" applyAlignment="1" applyProtection="1">
      <alignment horizontal="left" vertical="center" wrapText="1"/>
      <protection locked="0"/>
    </xf>
    <xf numFmtId="4" fontId="16" fillId="0" borderId="0" xfId="0" applyNumberFormat="1" applyFont="1" applyAlignment="1">
      <alignment horizontal="left" wrapText="1"/>
    </xf>
    <xf numFmtId="4" fontId="4" fillId="5" borderId="3" xfId="0" applyNumberFormat="1" applyFont="1" applyFill="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400050</xdr:colOff>
      <xdr:row>2</xdr:row>
      <xdr:rowOff>38100</xdr:rowOff>
    </xdr:from>
    <xdr:to>
      <xdr:col>6</xdr:col>
      <xdr:colOff>215900</xdr:colOff>
      <xdr:row>5</xdr:row>
      <xdr:rowOff>9525</xdr:rowOff>
    </xdr:to>
    <xdr:pic>
      <xdr:nvPicPr>
        <xdr:cNvPr id="2" name="Picture 1">
          <a:extLst>
            <a:ext uri="{FF2B5EF4-FFF2-40B4-BE49-F238E27FC236}">
              <a16:creationId xmlns:a16="http://schemas.microsoft.com/office/drawing/2014/main" xmlns="" id="{3ACA9467-2CAA-4213-B2F3-6306B3FE03E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81475" y="419100"/>
          <a:ext cx="952500" cy="542925"/>
        </a:xfrm>
        <a:prstGeom prst="rect">
          <a:avLst/>
        </a:prstGeom>
        <a:solidFill>
          <a:srgbClr val="000000"/>
        </a:solid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228601</xdr:colOff>
      <xdr:row>1</xdr:row>
      <xdr:rowOff>171450</xdr:rowOff>
    </xdr:from>
    <xdr:to>
      <xdr:col>5</xdr:col>
      <xdr:colOff>904875</xdr:colOff>
      <xdr:row>5</xdr:row>
      <xdr:rowOff>19050</xdr:rowOff>
    </xdr:to>
    <xdr:pic>
      <xdr:nvPicPr>
        <xdr:cNvPr id="2" name="Picture 2">
          <a:extLst>
            <a:ext uri="{FF2B5EF4-FFF2-40B4-BE49-F238E27FC236}">
              <a16:creationId xmlns:a16="http://schemas.microsoft.com/office/drawing/2014/main" xmlns="" id="{A76A221E-9D52-4511-A664-672AE26C432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90901" y="361950"/>
          <a:ext cx="1657349" cy="638175"/>
        </a:xfrm>
        <a:prstGeom prst="rect">
          <a:avLst/>
        </a:prstGeom>
        <a:solidFill>
          <a:srgbClr val="000000"/>
        </a:solid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466725</xdr:colOff>
      <xdr:row>0</xdr:row>
      <xdr:rowOff>19050</xdr:rowOff>
    </xdr:from>
    <xdr:to>
      <xdr:col>5</xdr:col>
      <xdr:colOff>702608</xdr:colOff>
      <xdr:row>3</xdr:row>
      <xdr:rowOff>47625</xdr:rowOff>
    </xdr:to>
    <xdr:pic>
      <xdr:nvPicPr>
        <xdr:cNvPr id="2" name="Picture 2">
          <a:extLst>
            <a:ext uri="{FF2B5EF4-FFF2-40B4-BE49-F238E27FC236}">
              <a16:creationId xmlns:a16="http://schemas.microsoft.com/office/drawing/2014/main" xmlns="" id="{037E06E0-45AB-4734-9675-12C2D3A7C2C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409575"/>
          <a:ext cx="807383" cy="628650"/>
        </a:xfrm>
        <a:prstGeom prst="rect">
          <a:avLst/>
        </a:prstGeom>
        <a:solidFill>
          <a:srgbClr val="000000"/>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1038225</xdr:colOff>
      <xdr:row>1</xdr:row>
      <xdr:rowOff>66675</xdr:rowOff>
    </xdr:from>
    <xdr:to>
      <xdr:col>6</xdr:col>
      <xdr:colOff>380999</xdr:colOff>
      <xdr:row>3</xdr:row>
      <xdr:rowOff>180975</xdr:rowOff>
    </xdr:to>
    <xdr:pic>
      <xdr:nvPicPr>
        <xdr:cNvPr id="2" name="Picture 2">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81575" y="257175"/>
          <a:ext cx="1085849" cy="638175"/>
        </a:xfrm>
        <a:prstGeom prst="rect">
          <a:avLst/>
        </a:prstGeom>
        <a:solidFill>
          <a:srgbClr val="000000"/>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200025</xdr:colOff>
      <xdr:row>0</xdr:row>
      <xdr:rowOff>57148</xdr:rowOff>
    </xdr:from>
    <xdr:to>
      <xdr:col>5</xdr:col>
      <xdr:colOff>762001</xdr:colOff>
      <xdr:row>3</xdr:row>
      <xdr:rowOff>95249</xdr:rowOff>
    </xdr:to>
    <xdr:pic>
      <xdr:nvPicPr>
        <xdr:cNvPr id="2" name="Picture 2">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33950" y="438148"/>
          <a:ext cx="1171576" cy="800101"/>
        </a:xfrm>
        <a:prstGeom prst="rect">
          <a:avLst/>
        </a:prstGeom>
        <a:solidFill>
          <a:srgbClr val="000000"/>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228601</xdr:colOff>
      <xdr:row>1</xdr:row>
      <xdr:rowOff>171450</xdr:rowOff>
    </xdr:from>
    <xdr:to>
      <xdr:col>5</xdr:col>
      <xdr:colOff>942975</xdr:colOff>
      <xdr:row>5</xdr:row>
      <xdr:rowOff>19050</xdr:rowOff>
    </xdr:to>
    <xdr:pic>
      <xdr:nvPicPr>
        <xdr:cNvPr id="2" name="Picture 2">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76576" y="552450"/>
          <a:ext cx="1600199" cy="666750"/>
        </a:xfrm>
        <a:prstGeom prst="rect">
          <a:avLst/>
        </a:prstGeom>
        <a:solidFill>
          <a:srgbClr val="000000"/>
        </a:solid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466725</xdr:colOff>
      <xdr:row>2</xdr:row>
      <xdr:rowOff>19050</xdr:rowOff>
    </xdr:from>
    <xdr:to>
      <xdr:col>5</xdr:col>
      <xdr:colOff>702608</xdr:colOff>
      <xdr:row>5</xdr:row>
      <xdr:rowOff>47625</xdr:rowOff>
    </xdr:to>
    <xdr:pic>
      <xdr:nvPicPr>
        <xdr:cNvPr id="2" name="Picture 2">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267200" y="600075"/>
          <a:ext cx="1093133" cy="657225"/>
        </a:xfrm>
        <a:prstGeom prst="rect">
          <a:avLst/>
        </a:prstGeom>
        <a:solidFill>
          <a:srgbClr val="000000"/>
        </a:solid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228601</xdr:colOff>
      <xdr:row>1</xdr:row>
      <xdr:rowOff>171450</xdr:rowOff>
    </xdr:from>
    <xdr:to>
      <xdr:col>5</xdr:col>
      <xdr:colOff>942975</xdr:colOff>
      <xdr:row>5</xdr:row>
      <xdr:rowOff>19050</xdr:rowOff>
    </xdr:to>
    <xdr:pic>
      <xdr:nvPicPr>
        <xdr:cNvPr id="2" name="Picture 2">
          <a:extLst>
            <a:ext uri="{FF2B5EF4-FFF2-40B4-BE49-F238E27FC236}">
              <a16:creationId xmlns:a16="http://schemas.microsoft.com/office/drawing/2014/main" xmlns="" id="{14849385-5CEE-46DD-8D47-C906D326099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90901" y="361950"/>
          <a:ext cx="1657349" cy="638175"/>
        </a:xfrm>
        <a:prstGeom prst="rect">
          <a:avLst/>
        </a:prstGeom>
        <a:solidFill>
          <a:srgbClr val="000000"/>
        </a:solid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400050</xdr:colOff>
      <xdr:row>2</xdr:row>
      <xdr:rowOff>38100</xdr:rowOff>
    </xdr:from>
    <xdr:to>
      <xdr:col>6</xdr:col>
      <xdr:colOff>215900</xdr:colOff>
      <xdr:row>5</xdr:row>
      <xdr:rowOff>9525</xdr:rowOff>
    </xdr:to>
    <xdr:pic>
      <xdr:nvPicPr>
        <xdr:cNvPr id="2" name="Picture 1">
          <a:extLst>
            <a:ext uri="{FF2B5EF4-FFF2-40B4-BE49-F238E27FC236}">
              <a16:creationId xmlns:a16="http://schemas.microsoft.com/office/drawing/2014/main" xmlns="" id="{501733E6-BD46-4DF2-A794-D67D65E4FFE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867275" y="419100"/>
          <a:ext cx="939800" cy="695325"/>
        </a:xfrm>
        <a:prstGeom prst="rect">
          <a:avLst/>
        </a:prstGeom>
        <a:solidFill>
          <a:srgbClr val="000000"/>
        </a:solid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1038225</xdr:colOff>
      <xdr:row>1</xdr:row>
      <xdr:rowOff>66675</xdr:rowOff>
    </xdr:from>
    <xdr:to>
      <xdr:col>6</xdr:col>
      <xdr:colOff>380999</xdr:colOff>
      <xdr:row>3</xdr:row>
      <xdr:rowOff>180975</xdr:rowOff>
    </xdr:to>
    <xdr:pic>
      <xdr:nvPicPr>
        <xdr:cNvPr id="2" name="Picture 2">
          <a:extLst>
            <a:ext uri="{FF2B5EF4-FFF2-40B4-BE49-F238E27FC236}">
              <a16:creationId xmlns:a16="http://schemas.microsoft.com/office/drawing/2014/main" xmlns="" id="{C0A742F1-337D-49B9-8103-EF8CAAE7D72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81575" y="257175"/>
          <a:ext cx="1085849" cy="638175"/>
        </a:xfrm>
        <a:prstGeom prst="rect">
          <a:avLst/>
        </a:prstGeom>
        <a:solidFill>
          <a:srgbClr val="000000"/>
        </a:solid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200025</xdr:colOff>
      <xdr:row>0</xdr:row>
      <xdr:rowOff>152398</xdr:rowOff>
    </xdr:from>
    <xdr:to>
      <xdr:col>5</xdr:col>
      <xdr:colOff>619126</xdr:colOff>
      <xdr:row>3</xdr:row>
      <xdr:rowOff>190499</xdr:rowOff>
    </xdr:to>
    <xdr:pic>
      <xdr:nvPicPr>
        <xdr:cNvPr id="2" name="Picture 2">
          <a:extLst>
            <a:ext uri="{FF2B5EF4-FFF2-40B4-BE49-F238E27FC236}">
              <a16:creationId xmlns:a16="http://schemas.microsoft.com/office/drawing/2014/main" xmlns="" id="{DE2B57FD-C735-4D10-AA41-10313F0D238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410200" y="152398"/>
          <a:ext cx="1019176" cy="704851"/>
        </a:xfrm>
        <a:prstGeom prst="rect">
          <a:avLst/>
        </a:prstGeom>
        <a:solidFill>
          <a:srgbClr val="000000"/>
        </a:solid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93"/>
  <sheetViews>
    <sheetView topLeftCell="A77" zoomScaleNormal="100" workbookViewId="0">
      <selection activeCell="E31" sqref="E31"/>
    </sheetView>
  </sheetViews>
  <sheetFormatPr defaultRowHeight="15" x14ac:dyDescent="0.25"/>
  <cols>
    <col min="1" max="1" width="3.85546875" customWidth="1"/>
    <col min="2" max="2" width="30.5703125" customWidth="1"/>
    <col min="3" max="3" width="18.42578125" customWidth="1"/>
    <col min="4" max="4" width="5.85546875" customWidth="1"/>
    <col min="5" max="5" width="8.28515625" customWidth="1"/>
    <col min="6" max="6" width="16.85546875" customWidth="1"/>
    <col min="7" max="7" width="7" customWidth="1"/>
    <col min="8" max="8" width="6.140625" customWidth="1"/>
    <col min="9" max="9" width="6.42578125" customWidth="1"/>
    <col min="10" max="10" width="7" customWidth="1"/>
    <col min="11" max="11" width="6.42578125" customWidth="1"/>
    <col min="12" max="12" width="8.7109375" customWidth="1"/>
    <col min="13" max="13" width="9.140625" customWidth="1"/>
    <col min="14" max="14" width="8.85546875" customWidth="1"/>
    <col min="15" max="15" width="9.42578125" customWidth="1"/>
    <col min="16" max="16" width="9" customWidth="1"/>
    <col min="17" max="17" width="9.7109375" customWidth="1"/>
    <col min="18" max="18" width="8.85546875" customWidth="1"/>
    <col min="19" max="19" width="9.42578125" customWidth="1"/>
    <col min="21" max="22" width="9.140625" customWidth="1"/>
    <col min="23" max="23" width="9.42578125" customWidth="1"/>
    <col min="24" max="24" width="8.42578125" customWidth="1"/>
    <col min="25" max="25" width="8.140625" customWidth="1"/>
  </cols>
  <sheetData>
    <row r="3" spans="1:25" ht="18.75" x14ac:dyDescent="0.3">
      <c r="A3" s="1" t="s">
        <v>0</v>
      </c>
      <c r="B3" s="1"/>
      <c r="C3" s="1"/>
      <c r="D3" s="1"/>
      <c r="E3" s="2"/>
      <c r="G3" s="3"/>
    </row>
    <row r="4" spans="1:25" ht="18.75" x14ac:dyDescent="0.3">
      <c r="A4" s="4" t="s">
        <v>1</v>
      </c>
      <c r="B4" s="4"/>
      <c r="C4" s="4"/>
      <c r="D4" s="2"/>
      <c r="E4" s="4"/>
      <c r="G4" s="5"/>
    </row>
    <row r="5" spans="1:25" ht="19.5" thickBot="1" x14ac:dyDescent="0.35">
      <c r="A5" s="4" t="s">
        <v>68</v>
      </c>
      <c r="B5" s="4"/>
      <c r="C5" s="4"/>
      <c r="D5" s="2"/>
      <c r="E5" s="4"/>
      <c r="G5" s="5"/>
    </row>
    <row r="6" spans="1:25" ht="15.75" x14ac:dyDescent="0.25">
      <c r="A6" s="6"/>
      <c r="B6" s="328" t="s">
        <v>2</v>
      </c>
      <c r="C6" s="328"/>
      <c r="D6" s="328"/>
      <c r="E6" s="329" t="s">
        <v>3</v>
      </c>
      <c r="F6" s="329"/>
      <c r="G6" s="329"/>
      <c r="H6" s="329"/>
      <c r="I6" s="329"/>
      <c r="J6" s="330"/>
      <c r="K6" s="331" t="s">
        <v>4</v>
      </c>
      <c r="L6" s="335" t="s">
        <v>5</v>
      </c>
      <c r="M6" s="335"/>
      <c r="N6" s="335"/>
      <c r="O6" s="336"/>
      <c r="P6" s="337" t="s">
        <v>6</v>
      </c>
      <c r="Q6" s="338"/>
      <c r="R6" s="337" t="s">
        <v>7</v>
      </c>
      <c r="S6" s="339"/>
      <c r="T6" s="333" t="s">
        <v>8</v>
      </c>
      <c r="U6" s="333"/>
      <c r="V6" s="333"/>
      <c r="W6" s="333"/>
      <c r="X6" s="333"/>
      <c r="Y6" s="333"/>
    </row>
    <row r="7" spans="1:25" ht="101.25" customHeight="1" thickBot="1" x14ac:dyDescent="0.3">
      <c r="A7" s="10" t="s">
        <v>9</v>
      </c>
      <c r="B7" s="11" t="s">
        <v>10</v>
      </c>
      <c r="C7" s="12" t="s">
        <v>11</v>
      </c>
      <c r="D7" s="13" t="s">
        <v>12</v>
      </c>
      <c r="E7" s="14" t="s">
        <v>13</v>
      </c>
      <c r="F7" s="15" t="s">
        <v>14</v>
      </c>
      <c r="G7" s="15" t="s">
        <v>15</v>
      </c>
      <c r="H7" s="15" t="s">
        <v>16</v>
      </c>
      <c r="I7" s="15" t="s">
        <v>17</v>
      </c>
      <c r="J7" s="16" t="s">
        <v>18</v>
      </c>
      <c r="K7" s="332"/>
      <c r="L7" s="18" t="s">
        <v>19</v>
      </c>
      <c r="M7" s="19" t="s">
        <v>20</v>
      </c>
      <c r="N7" s="15" t="s">
        <v>21</v>
      </c>
      <c r="O7" s="16" t="s">
        <v>22</v>
      </c>
      <c r="P7" s="14" t="s">
        <v>23</v>
      </c>
      <c r="Q7" s="16" t="s">
        <v>24</v>
      </c>
      <c r="R7" s="14" t="s">
        <v>25</v>
      </c>
      <c r="S7" s="20" t="s">
        <v>26</v>
      </c>
      <c r="T7" s="14" t="s">
        <v>27</v>
      </c>
      <c r="U7" s="14" t="s">
        <v>28</v>
      </c>
      <c r="V7" s="14" t="s">
        <v>29</v>
      </c>
      <c r="W7" s="14" t="s">
        <v>30</v>
      </c>
      <c r="X7" s="14" t="s">
        <v>31</v>
      </c>
      <c r="Y7" s="14" t="s">
        <v>32</v>
      </c>
    </row>
    <row r="8" spans="1:25" ht="23.25" customHeight="1" x14ac:dyDescent="0.3">
      <c r="A8" s="6"/>
      <c r="B8" s="21"/>
      <c r="C8" s="22"/>
      <c r="D8" s="23"/>
      <c r="E8" s="24"/>
      <c r="F8" s="25"/>
      <c r="G8" s="25"/>
      <c r="H8" s="25"/>
      <c r="I8" s="26"/>
      <c r="J8" s="23"/>
      <c r="K8" s="27"/>
      <c r="L8" s="28" t="s">
        <v>33</v>
      </c>
      <c r="M8" s="29" t="s">
        <v>34</v>
      </c>
      <c r="N8" s="30" t="s">
        <v>34</v>
      </c>
      <c r="O8" s="31" t="s">
        <v>35</v>
      </c>
      <c r="P8" s="32" t="s">
        <v>34</v>
      </c>
      <c r="Q8" s="33" t="s">
        <v>34</v>
      </c>
      <c r="R8" s="32" t="s">
        <v>33</v>
      </c>
      <c r="S8" s="34" t="s">
        <v>36</v>
      </c>
      <c r="T8" s="35">
        <v>0</v>
      </c>
      <c r="U8" s="32" t="s">
        <v>37</v>
      </c>
      <c r="V8" s="32" t="s">
        <v>38</v>
      </c>
      <c r="W8" s="32" t="s">
        <v>39</v>
      </c>
      <c r="X8" s="32" t="s">
        <v>40</v>
      </c>
      <c r="Y8" s="36"/>
    </row>
    <row r="9" spans="1:25" ht="28.5" hidden="1" customHeight="1" x14ac:dyDescent="0.25">
      <c r="A9" s="325">
        <v>1</v>
      </c>
      <c r="B9" s="334" t="s">
        <v>455</v>
      </c>
      <c r="C9" s="38" t="s">
        <v>290</v>
      </c>
      <c r="D9" s="39">
        <v>1</v>
      </c>
      <c r="E9" s="40" t="s">
        <v>440</v>
      </c>
      <c r="F9" s="41" t="s">
        <v>289</v>
      </c>
      <c r="G9" s="74" t="s">
        <v>50</v>
      </c>
      <c r="H9" s="43" t="s">
        <v>42</v>
      </c>
      <c r="I9" s="44" t="s">
        <v>43</v>
      </c>
      <c r="J9" s="45" t="s">
        <v>44</v>
      </c>
      <c r="K9" s="46" t="s">
        <v>45</v>
      </c>
      <c r="L9" s="47" t="s">
        <v>392</v>
      </c>
      <c r="M9" s="47" t="s">
        <v>393</v>
      </c>
      <c r="N9" s="48" t="s">
        <v>394</v>
      </c>
      <c r="O9" s="49" t="s">
        <v>395</v>
      </c>
      <c r="P9" s="48" t="s">
        <v>396</v>
      </c>
      <c r="Q9" s="49" t="s">
        <v>397</v>
      </c>
      <c r="R9" s="48" t="s">
        <v>398</v>
      </c>
      <c r="S9" s="48" t="s">
        <v>398</v>
      </c>
      <c r="T9" s="48"/>
      <c r="U9" s="48" t="s">
        <v>399</v>
      </c>
      <c r="V9" s="48" t="s">
        <v>400</v>
      </c>
      <c r="W9" s="48" t="s">
        <v>401</v>
      </c>
      <c r="X9" s="48" t="s">
        <v>402</v>
      </c>
      <c r="Y9" s="50" t="s">
        <v>46</v>
      </c>
    </row>
    <row r="10" spans="1:25" ht="22.5" hidden="1" customHeight="1" x14ac:dyDescent="0.25">
      <c r="A10" s="325"/>
      <c r="B10" s="327"/>
      <c r="C10" s="51"/>
      <c r="D10" s="52"/>
      <c r="E10" s="53"/>
      <c r="F10" s="54"/>
      <c r="G10" s="55"/>
      <c r="H10" s="56"/>
      <c r="I10" s="44"/>
      <c r="J10" s="45"/>
      <c r="K10" s="46" t="s">
        <v>47</v>
      </c>
      <c r="L10" s="47"/>
      <c r="M10" s="47"/>
      <c r="N10" s="48"/>
      <c r="O10" s="49"/>
      <c r="P10" s="48"/>
      <c r="Q10" s="49"/>
      <c r="R10" s="48"/>
      <c r="S10" s="49"/>
      <c r="T10" s="48"/>
      <c r="U10" s="48"/>
      <c r="V10" s="48"/>
      <c r="W10" s="48"/>
      <c r="X10" s="48"/>
      <c r="Y10" s="57"/>
    </row>
    <row r="11" spans="1:25" ht="15.75" hidden="1" x14ac:dyDescent="0.25">
      <c r="A11" s="58"/>
      <c r="B11" s="59"/>
      <c r="C11" s="60"/>
      <c r="D11" s="61"/>
      <c r="E11" s="62"/>
      <c r="F11" s="63"/>
      <c r="G11" s="58"/>
      <c r="H11" s="64"/>
      <c r="I11" s="65"/>
      <c r="J11" s="66"/>
      <c r="K11" s="65"/>
      <c r="L11" s="67"/>
      <c r="M11" s="67"/>
      <c r="N11" s="68"/>
      <c r="O11" s="69"/>
      <c r="P11" s="70"/>
      <c r="Q11" s="69"/>
      <c r="R11" s="70"/>
      <c r="S11" s="69"/>
      <c r="T11" s="71"/>
      <c r="U11" s="71"/>
      <c r="V11" s="71"/>
      <c r="W11" s="71"/>
      <c r="X11" s="70"/>
      <c r="Y11" s="72"/>
    </row>
    <row r="12" spans="1:25" ht="15.75" hidden="1" x14ac:dyDescent="0.25">
      <c r="A12" s="325">
        <v>2</v>
      </c>
      <c r="B12" s="326" t="s">
        <v>456</v>
      </c>
      <c r="C12" s="38" t="s">
        <v>291</v>
      </c>
      <c r="D12" s="39">
        <v>1</v>
      </c>
      <c r="E12" s="73" t="s">
        <v>48</v>
      </c>
      <c r="F12" s="41" t="s">
        <v>49</v>
      </c>
      <c r="G12" s="74" t="s">
        <v>50</v>
      </c>
      <c r="H12" s="43" t="s">
        <v>51</v>
      </c>
      <c r="I12" s="44" t="s">
        <v>43</v>
      </c>
      <c r="J12" s="45" t="s">
        <v>44</v>
      </c>
      <c r="K12" s="46" t="s">
        <v>45</v>
      </c>
      <c r="L12" s="47" t="s">
        <v>403</v>
      </c>
      <c r="M12" s="47" t="s">
        <v>404</v>
      </c>
      <c r="N12" s="48" t="s">
        <v>405</v>
      </c>
      <c r="O12" s="49" t="s">
        <v>406</v>
      </c>
      <c r="P12" s="48" t="s">
        <v>407</v>
      </c>
      <c r="Q12" s="49" t="s">
        <v>408</v>
      </c>
      <c r="R12" s="48" t="s">
        <v>399</v>
      </c>
      <c r="S12" s="48" t="s">
        <v>399</v>
      </c>
      <c r="T12" s="48"/>
      <c r="U12" s="48" t="s">
        <v>409</v>
      </c>
      <c r="V12" s="48" t="s">
        <v>410</v>
      </c>
      <c r="W12" s="48" t="s">
        <v>411</v>
      </c>
      <c r="X12" s="48" t="s">
        <v>412</v>
      </c>
      <c r="Y12" s="50" t="s">
        <v>46</v>
      </c>
    </row>
    <row r="13" spans="1:25" ht="31.5" hidden="1" customHeight="1" x14ac:dyDescent="0.25">
      <c r="A13" s="325"/>
      <c r="B13" s="327"/>
      <c r="C13" s="75"/>
      <c r="D13" s="52"/>
      <c r="E13" s="53"/>
      <c r="F13" s="54"/>
      <c r="G13" s="55"/>
      <c r="H13" s="56"/>
      <c r="I13" s="44"/>
      <c r="J13" s="45"/>
      <c r="K13" s="46" t="s">
        <v>47</v>
      </c>
      <c r="L13" s="47"/>
      <c r="M13" s="47"/>
      <c r="N13" s="48"/>
      <c r="O13" s="49"/>
      <c r="P13" s="48"/>
      <c r="Q13" s="49"/>
      <c r="R13" s="48"/>
      <c r="S13" s="49"/>
      <c r="T13" s="48"/>
      <c r="U13" s="48"/>
      <c r="V13" s="48"/>
      <c r="W13" s="48"/>
      <c r="X13" s="48"/>
      <c r="Y13" s="57"/>
    </row>
    <row r="14" spans="1:25" ht="22.5" hidden="1" customHeight="1" x14ac:dyDescent="0.25">
      <c r="A14" s="58"/>
      <c r="B14" s="76"/>
      <c r="C14" s="77"/>
      <c r="D14" s="61"/>
      <c r="E14" s="62"/>
      <c r="F14" s="63"/>
      <c r="G14" s="58"/>
      <c r="H14" s="64"/>
      <c r="I14" s="65"/>
      <c r="J14" s="66"/>
      <c r="K14" s="65"/>
      <c r="L14" s="67"/>
      <c r="M14" s="67"/>
      <c r="N14" s="70"/>
      <c r="O14" s="69"/>
      <c r="P14" s="70"/>
      <c r="Q14" s="69"/>
      <c r="R14" s="70"/>
      <c r="S14" s="69"/>
      <c r="T14" s="70"/>
      <c r="U14" s="70"/>
      <c r="V14" s="70"/>
      <c r="W14" s="70"/>
      <c r="X14" s="70"/>
      <c r="Y14" s="72"/>
    </row>
    <row r="15" spans="1:25" ht="29.25" hidden="1" customHeight="1" x14ac:dyDescent="0.25">
      <c r="A15" s="325">
        <v>3</v>
      </c>
      <c r="B15" s="326" t="s">
        <v>52</v>
      </c>
      <c r="C15" s="38" t="s">
        <v>292</v>
      </c>
      <c r="D15" s="39">
        <v>1</v>
      </c>
      <c r="E15" s="73" t="s">
        <v>48</v>
      </c>
      <c r="F15" s="78" t="s">
        <v>293</v>
      </c>
      <c r="G15" s="42" t="s">
        <v>41</v>
      </c>
      <c r="H15" s="43" t="s">
        <v>42</v>
      </c>
      <c r="I15" s="44" t="s">
        <v>43</v>
      </c>
      <c r="J15" s="45" t="s">
        <v>44</v>
      </c>
      <c r="K15" s="46" t="s">
        <v>45</v>
      </c>
      <c r="L15" s="47" t="s">
        <v>393</v>
      </c>
      <c r="M15" s="47" t="s">
        <v>394</v>
      </c>
      <c r="N15" s="48" t="s">
        <v>413</v>
      </c>
      <c r="O15" s="49" t="s">
        <v>396</v>
      </c>
      <c r="P15" s="48" t="s">
        <v>397</v>
      </c>
      <c r="Q15" s="49" t="s">
        <v>414</v>
      </c>
      <c r="R15" s="48" t="s">
        <v>409</v>
      </c>
      <c r="S15" s="48" t="s">
        <v>409</v>
      </c>
      <c r="T15" s="48"/>
      <c r="U15" s="48" t="s">
        <v>400</v>
      </c>
      <c r="V15" s="48" t="s">
        <v>415</v>
      </c>
      <c r="W15" s="48" t="s">
        <v>416</v>
      </c>
      <c r="X15" s="48" t="s">
        <v>417</v>
      </c>
      <c r="Y15" s="57" t="s">
        <v>46</v>
      </c>
    </row>
    <row r="16" spans="1:25" ht="25.5" hidden="1" customHeight="1" x14ac:dyDescent="0.25">
      <c r="A16" s="325"/>
      <c r="B16" s="327"/>
      <c r="D16" s="52"/>
      <c r="E16" s="79"/>
      <c r="F16" s="54"/>
      <c r="G16" s="55"/>
      <c r="H16" s="56"/>
      <c r="I16" s="44"/>
      <c r="J16" s="45"/>
      <c r="K16" s="46" t="s">
        <v>47</v>
      </c>
      <c r="L16" s="47"/>
      <c r="M16" s="47"/>
      <c r="N16" s="48"/>
      <c r="O16" s="49"/>
      <c r="P16" s="48"/>
      <c r="Q16" s="49"/>
      <c r="R16" s="48"/>
      <c r="S16" s="49"/>
      <c r="T16" s="48"/>
      <c r="U16" s="48"/>
      <c r="V16" s="48"/>
      <c r="W16" s="48"/>
      <c r="X16" s="48"/>
      <c r="Y16" s="57"/>
    </row>
    <row r="17" spans="1:25" ht="15.75" hidden="1" x14ac:dyDescent="0.25">
      <c r="A17" s="58"/>
      <c r="B17" s="76"/>
      <c r="C17" s="80"/>
      <c r="D17" s="61"/>
      <c r="E17" s="81"/>
      <c r="F17" s="63"/>
      <c r="G17" s="58"/>
      <c r="H17" s="64"/>
      <c r="I17" s="65"/>
      <c r="J17" s="66"/>
      <c r="K17" s="65"/>
      <c r="L17" s="67"/>
      <c r="M17" s="67"/>
      <c r="N17" s="70"/>
      <c r="O17" s="69"/>
      <c r="P17" s="70"/>
      <c r="Q17" s="69"/>
      <c r="R17" s="70"/>
      <c r="S17" s="69"/>
      <c r="T17" s="70"/>
      <c r="U17" s="70"/>
      <c r="V17" s="70"/>
      <c r="W17" s="70"/>
      <c r="X17" s="70"/>
      <c r="Y17" s="72"/>
    </row>
    <row r="18" spans="1:25" ht="24.75" hidden="1" customHeight="1" x14ac:dyDescent="0.25">
      <c r="A18" s="325">
        <v>4</v>
      </c>
      <c r="B18" s="340" t="s">
        <v>457</v>
      </c>
      <c r="C18" s="82" t="s">
        <v>294</v>
      </c>
      <c r="D18" s="39">
        <v>1</v>
      </c>
      <c r="E18" s="83" t="s">
        <v>48</v>
      </c>
      <c r="F18" s="78" t="s">
        <v>53</v>
      </c>
      <c r="G18" s="74" t="s">
        <v>50</v>
      </c>
      <c r="H18" s="43" t="s">
        <v>42</v>
      </c>
      <c r="I18" s="44" t="s">
        <v>43</v>
      </c>
      <c r="J18" s="45" t="s">
        <v>44</v>
      </c>
      <c r="K18" s="46" t="s">
        <v>45</v>
      </c>
      <c r="L18" s="47" t="s">
        <v>404</v>
      </c>
      <c r="M18" s="47" t="s">
        <v>405</v>
      </c>
      <c r="N18" s="48" t="s">
        <v>418</v>
      </c>
      <c r="O18" s="49" t="s">
        <v>407</v>
      </c>
      <c r="P18" s="48" t="s">
        <v>408</v>
      </c>
      <c r="Q18" s="49" t="s">
        <v>419</v>
      </c>
      <c r="R18" s="48" t="s">
        <v>400</v>
      </c>
      <c r="S18" s="48" t="s">
        <v>400</v>
      </c>
      <c r="T18" s="48"/>
      <c r="U18" s="48" t="s">
        <v>410</v>
      </c>
      <c r="V18" s="48" t="s">
        <v>420</v>
      </c>
      <c r="W18" s="48" t="s">
        <v>421</v>
      </c>
      <c r="X18" s="48" t="s">
        <v>422</v>
      </c>
      <c r="Y18" s="57" t="s">
        <v>46</v>
      </c>
    </row>
    <row r="19" spans="1:25" ht="26.25" hidden="1" customHeight="1" x14ac:dyDescent="0.25">
      <c r="A19" s="325"/>
      <c r="B19" s="341"/>
      <c r="D19" s="52"/>
      <c r="E19" s="79"/>
      <c r="F19" s="54"/>
      <c r="G19" s="55"/>
      <c r="H19" s="56"/>
      <c r="I19" s="44"/>
      <c r="J19" s="45"/>
      <c r="K19" s="46" t="s">
        <v>47</v>
      </c>
      <c r="L19" s="47"/>
      <c r="M19" s="47"/>
      <c r="N19" s="48"/>
      <c r="O19" s="49"/>
      <c r="P19" s="48"/>
      <c r="Q19" s="49"/>
      <c r="R19" s="48"/>
      <c r="S19" s="49"/>
      <c r="T19" s="48"/>
      <c r="U19" s="48"/>
      <c r="V19" s="48"/>
      <c r="W19" s="48"/>
      <c r="X19" s="48"/>
      <c r="Y19" s="57"/>
    </row>
    <row r="20" spans="1:25" ht="15.75" hidden="1" x14ac:dyDescent="0.25">
      <c r="A20" s="58"/>
      <c r="B20" s="84"/>
      <c r="C20" s="80"/>
      <c r="D20" s="61"/>
      <c r="E20" s="81"/>
      <c r="F20" s="63"/>
      <c r="G20" s="58"/>
      <c r="H20" s="64"/>
      <c r="I20" s="65"/>
      <c r="J20" s="66"/>
      <c r="K20" s="65"/>
      <c r="L20" s="67"/>
      <c r="M20" s="67"/>
      <c r="N20" s="70"/>
      <c r="O20" s="69"/>
      <c r="P20" s="70"/>
      <c r="Q20" s="69"/>
      <c r="R20" s="70"/>
      <c r="S20" s="69"/>
      <c r="T20" s="70"/>
      <c r="U20" s="70"/>
      <c r="V20" s="70"/>
      <c r="W20" s="70"/>
      <c r="X20" s="70"/>
      <c r="Y20" s="72"/>
    </row>
    <row r="21" spans="1:25" ht="30" hidden="1" customHeight="1" x14ac:dyDescent="0.25">
      <c r="A21" s="325">
        <v>5</v>
      </c>
      <c r="B21" s="342" t="s">
        <v>54</v>
      </c>
      <c r="C21" s="85" t="s">
        <v>295</v>
      </c>
      <c r="D21" s="86">
        <v>1</v>
      </c>
      <c r="E21" s="83" t="s">
        <v>48</v>
      </c>
      <c r="F21" s="41" t="s">
        <v>55</v>
      </c>
      <c r="G21" s="74" t="s">
        <v>50</v>
      </c>
      <c r="H21" s="43" t="s">
        <v>51</v>
      </c>
      <c r="I21" s="44" t="s">
        <v>43</v>
      </c>
      <c r="J21" s="45" t="s">
        <v>44</v>
      </c>
      <c r="K21" s="46" t="s">
        <v>45</v>
      </c>
      <c r="L21" s="47" t="s">
        <v>394</v>
      </c>
      <c r="M21" s="47" t="s">
        <v>413</v>
      </c>
      <c r="N21" s="48" t="s">
        <v>423</v>
      </c>
      <c r="O21" s="49" t="s">
        <v>397</v>
      </c>
      <c r="P21" s="48" t="s">
        <v>414</v>
      </c>
      <c r="Q21" s="49" t="s">
        <v>398</v>
      </c>
      <c r="R21" s="48" t="s">
        <v>410</v>
      </c>
      <c r="S21" s="48" t="s">
        <v>410</v>
      </c>
      <c r="T21" s="48"/>
      <c r="U21" s="48" t="s">
        <v>415</v>
      </c>
      <c r="V21" s="48" t="s">
        <v>401</v>
      </c>
      <c r="W21" s="48" t="s">
        <v>402</v>
      </c>
      <c r="X21" s="48" t="s">
        <v>424</v>
      </c>
      <c r="Y21" s="57" t="s">
        <v>46</v>
      </c>
    </row>
    <row r="22" spans="1:25" ht="18.75" hidden="1" customHeight="1" thickBot="1" x14ac:dyDescent="0.3">
      <c r="A22" s="325"/>
      <c r="B22" s="343"/>
      <c r="C22" s="6"/>
      <c r="D22" s="55"/>
      <c r="E22" s="79"/>
      <c r="F22" s="54"/>
      <c r="G22" s="55"/>
      <c r="H22" s="56"/>
      <c r="I22" s="44"/>
      <c r="J22" s="45"/>
      <c r="K22" s="46" t="s">
        <v>47</v>
      </c>
      <c r="L22" s="47"/>
      <c r="M22" s="48"/>
      <c r="N22" s="48"/>
      <c r="O22" s="48"/>
      <c r="P22" s="48"/>
      <c r="Q22" s="87"/>
      <c r="R22" s="48"/>
      <c r="S22" s="49"/>
      <c r="T22" s="48"/>
      <c r="U22" s="48"/>
      <c r="V22" s="48"/>
      <c r="W22" s="48"/>
      <c r="X22" s="48"/>
      <c r="Y22" s="57"/>
    </row>
    <row r="23" spans="1:25" ht="15.75" hidden="1" x14ac:dyDescent="0.25">
      <c r="A23" s="58"/>
      <c r="B23" s="76"/>
      <c r="C23" s="80"/>
      <c r="D23" s="61"/>
      <c r="E23" s="81"/>
      <c r="F23" s="63"/>
      <c r="G23" s="58"/>
      <c r="H23" s="64"/>
      <c r="I23" s="65"/>
      <c r="J23" s="66"/>
      <c r="K23" s="65"/>
      <c r="L23" s="67"/>
      <c r="M23" s="67"/>
      <c r="N23" s="70"/>
      <c r="O23" s="69"/>
      <c r="P23" s="70"/>
      <c r="Q23" s="69"/>
      <c r="R23" s="70"/>
      <c r="S23" s="69"/>
      <c r="T23" s="70"/>
      <c r="U23" s="70"/>
      <c r="V23" s="70"/>
      <c r="W23" s="70"/>
      <c r="X23" s="70"/>
      <c r="Y23" s="72"/>
    </row>
    <row r="24" spans="1:25" ht="30" customHeight="1" x14ac:dyDescent="0.25">
      <c r="A24" s="325">
        <v>1</v>
      </c>
      <c r="B24" s="344" t="s">
        <v>56</v>
      </c>
      <c r="C24" s="85" t="s">
        <v>484</v>
      </c>
      <c r="D24" s="86">
        <v>1</v>
      </c>
      <c r="E24" s="83" t="s">
        <v>48</v>
      </c>
      <c r="F24" s="41" t="s">
        <v>296</v>
      </c>
      <c r="G24" s="74" t="s">
        <v>57</v>
      </c>
      <c r="H24" s="88" t="s">
        <v>51</v>
      </c>
      <c r="I24" s="44" t="s">
        <v>43</v>
      </c>
      <c r="J24" s="44" t="s">
        <v>43</v>
      </c>
      <c r="K24" s="46" t="s">
        <v>45</v>
      </c>
      <c r="L24" s="48" t="s">
        <v>405</v>
      </c>
      <c r="M24" s="48" t="s">
        <v>418</v>
      </c>
      <c r="N24" s="48" t="s">
        <v>425</v>
      </c>
      <c r="O24" s="48" t="s">
        <v>408</v>
      </c>
      <c r="P24" s="48" t="s">
        <v>419</v>
      </c>
      <c r="Q24" s="87" t="s">
        <v>46</v>
      </c>
      <c r="R24" s="48" t="s">
        <v>46</v>
      </c>
      <c r="S24" s="48" t="s">
        <v>46</v>
      </c>
      <c r="T24" s="48"/>
      <c r="U24" s="48" t="s">
        <v>420</v>
      </c>
      <c r="V24" s="48" t="s">
        <v>411</v>
      </c>
      <c r="W24" s="48" t="s">
        <v>412</v>
      </c>
      <c r="X24" s="48" t="s">
        <v>426</v>
      </c>
      <c r="Y24" s="57" t="s">
        <v>46</v>
      </c>
    </row>
    <row r="25" spans="1:25" ht="63" customHeight="1" x14ac:dyDescent="0.25">
      <c r="A25" s="325"/>
      <c r="B25" s="344"/>
      <c r="C25" s="6"/>
      <c r="D25" s="55"/>
      <c r="E25" s="79"/>
      <c r="F25" s="54"/>
      <c r="G25" s="55"/>
      <c r="H25" s="56"/>
      <c r="I25" s="44"/>
      <c r="J25" s="44"/>
      <c r="K25" s="46" t="s">
        <v>47</v>
      </c>
      <c r="L25" s="48"/>
      <c r="M25" s="48"/>
      <c r="N25" s="48"/>
      <c r="O25" s="48"/>
      <c r="P25" s="48"/>
      <c r="Q25" s="87"/>
      <c r="R25" s="48"/>
      <c r="S25" s="49"/>
      <c r="T25" s="48"/>
      <c r="U25" s="48"/>
      <c r="V25" s="48"/>
      <c r="W25" s="48"/>
      <c r="X25" s="48"/>
      <c r="Y25" s="57"/>
    </row>
    <row r="26" spans="1:25" ht="15.75" x14ac:dyDescent="0.25">
      <c r="A26" s="58"/>
      <c r="B26" s="89"/>
      <c r="C26" s="90"/>
      <c r="D26" s="58"/>
      <c r="E26" s="81"/>
      <c r="F26" s="63"/>
      <c r="G26" s="58"/>
      <c r="H26" s="64"/>
      <c r="I26" s="65"/>
      <c r="J26" s="65"/>
      <c r="K26" s="65"/>
      <c r="L26" s="58"/>
      <c r="M26" s="89"/>
      <c r="N26" s="90"/>
      <c r="O26" s="58"/>
      <c r="P26" s="81"/>
      <c r="Q26" s="63"/>
      <c r="R26" s="58"/>
      <c r="S26" s="64"/>
      <c r="T26" s="70"/>
      <c r="U26" s="70"/>
      <c r="V26" s="70"/>
      <c r="W26" s="58"/>
      <c r="X26" s="89"/>
      <c r="Y26" s="90"/>
    </row>
    <row r="27" spans="1:25" ht="27" customHeight="1" x14ac:dyDescent="0.25">
      <c r="A27" s="325">
        <v>2</v>
      </c>
      <c r="B27" s="340" t="s">
        <v>58</v>
      </c>
      <c r="C27" s="85" t="s">
        <v>485</v>
      </c>
      <c r="D27" s="86">
        <v>1</v>
      </c>
      <c r="E27" s="83" t="s">
        <v>48</v>
      </c>
      <c r="F27" s="41" t="s">
        <v>390</v>
      </c>
      <c r="G27" s="74" t="s">
        <v>50</v>
      </c>
      <c r="H27" s="88" t="s">
        <v>42</v>
      </c>
      <c r="I27" s="44" t="s">
        <v>43</v>
      </c>
      <c r="J27" s="44" t="s">
        <v>44</v>
      </c>
      <c r="K27" s="46" t="s">
        <v>45</v>
      </c>
      <c r="L27" s="47" t="s">
        <v>392</v>
      </c>
      <c r="M27" s="47" t="s">
        <v>393</v>
      </c>
      <c r="N27" s="48" t="s">
        <v>394</v>
      </c>
      <c r="O27" s="49" t="s">
        <v>395</v>
      </c>
      <c r="P27" s="48" t="s">
        <v>396</v>
      </c>
      <c r="Q27" s="49" t="s">
        <v>397</v>
      </c>
      <c r="R27" s="48" t="s">
        <v>398</v>
      </c>
      <c r="S27" s="48" t="s">
        <v>398</v>
      </c>
      <c r="T27" s="48"/>
      <c r="U27" s="48" t="s">
        <v>399</v>
      </c>
      <c r="V27" s="48" t="s">
        <v>400</v>
      </c>
      <c r="W27" s="48" t="s">
        <v>401</v>
      </c>
      <c r="X27" s="48" t="s">
        <v>402</v>
      </c>
      <c r="Y27" s="50" t="s">
        <v>46</v>
      </c>
    </row>
    <row r="28" spans="1:25" ht="72.75" customHeight="1" x14ac:dyDescent="0.25">
      <c r="A28" s="325"/>
      <c r="B28" s="341"/>
      <c r="C28" s="6"/>
      <c r="D28" s="55"/>
      <c r="E28" s="79"/>
      <c r="F28" s="54"/>
      <c r="G28" s="55"/>
      <c r="H28" s="56"/>
      <c r="I28" s="44"/>
      <c r="J28" s="44"/>
      <c r="K28" s="46" t="s">
        <v>47</v>
      </c>
      <c r="L28" s="47"/>
      <c r="M28" s="47"/>
      <c r="N28" s="48"/>
      <c r="O28" s="49"/>
      <c r="P28" s="48"/>
      <c r="Q28" s="49"/>
      <c r="R28" s="48"/>
      <c r="S28" s="49"/>
      <c r="T28" s="48"/>
      <c r="U28" s="48"/>
      <c r="V28" s="48"/>
      <c r="W28" s="48"/>
      <c r="X28" s="48"/>
      <c r="Y28" s="57"/>
    </row>
    <row r="29" spans="1:25" ht="14.25" customHeight="1" x14ac:dyDescent="0.25">
      <c r="A29" s="58"/>
      <c r="B29" s="89"/>
      <c r="C29" s="90"/>
      <c r="D29" s="58"/>
      <c r="E29" s="81"/>
      <c r="F29" s="63"/>
      <c r="G29" s="58"/>
      <c r="H29" s="64"/>
      <c r="I29" s="65"/>
      <c r="J29" s="65"/>
      <c r="K29" s="65"/>
      <c r="L29" s="67"/>
      <c r="M29" s="67"/>
      <c r="N29" s="68"/>
      <c r="O29" s="69"/>
      <c r="P29" s="70"/>
      <c r="Q29" s="69"/>
      <c r="R29" s="70"/>
      <c r="S29" s="69"/>
      <c r="T29" s="71"/>
      <c r="U29" s="71"/>
      <c r="V29" s="71"/>
      <c r="W29" s="71"/>
      <c r="X29" s="70"/>
      <c r="Y29" s="72"/>
    </row>
    <row r="30" spans="1:25" ht="19.5" customHeight="1" x14ac:dyDescent="0.25">
      <c r="A30" s="325">
        <v>3</v>
      </c>
      <c r="B30" s="342" t="s">
        <v>59</v>
      </c>
      <c r="C30" s="85" t="s">
        <v>486</v>
      </c>
      <c r="D30" s="86">
        <v>1</v>
      </c>
      <c r="E30" s="86">
        <v>150</v>
      </c>
      <c r="F30" s="41" t="s">
        <v>298</v>
      </c>
      <c r="G30" s="74" t="s">
        <v>57</v>
      </c>
      <c r="H30" s="88" t="s">
        <v>51</v>
      </c>
      <c r="I30" s="44" t="s">
        <v>43</v>
      </c>
      <c r="J30" s="44" t="s">
        <v>43</v>
      </c>
      <c r="K30" s="46" t="s">
        <v>45</v>
      </c>
      <c r="L30" s="47" t="s">
        <v>403</v>
      </c>
      <c r="M30" s="47" t="s">
        <v>404</v>
      </c>
      <c r="N30" s="48" t="s">
        <v>405</v>
      </c>
      <c r="O30" s="49" t="s">
        <v>406</v>
      </c>
      <c r="P30" s="48" t="s">
        <v>407</v>
      </c>
      <c r="Q30" s="49" t="s">
        <v>46</v>
      </c>
      <c r="R30" s="48" t="s">
        <v>46</v>
      </c>
      <c r="S30" s="48" t="s">
        <v>46</v>
      </c>
      <c r="T30" s="48"/>
      <c r="U30" s="48" t="s">
        <v>409</v>
      </c>
      <c r="V30" s="48" t="s">
        <v>410</v>
      </c>
      <c r="W30" s="48" t="s">
        <v>411</v>
      </c>
      <c r="X30" s="48" t="s">
        <v>412</v>
      </c>
      <c r="Y30" s="50" t="s">
        <v>46</v>
      </c>
    </row>
    <row r="31" spans="1:25" ht="86.25" customHeight="1" x14ac:dyDescent="0.25">
      <c r="A31" s="325"/>
      <c r="B31" s="345"/>
      <c r="C31" s="6"/>
      <c r="D31" s="55"/>
      <c r="E31" s="79"/>
      <c r="F31" s="54"/>
      <c r="G31" s="55"/>
      <c r="H31" s="56"/>
      <c r="I31" s="44"/>
      <c r="J31" s="44"/>
      <c r="K31" s="46" t="s">
        <v>47</v>
      </c>
      <c r="L31" s="47"/>
      <c r="M31" s="47"/>
      <c r="N31" s="48"/>
      <c r="O31" s="49"/>
      <c r="P31" s="48"/>
      <c r="Q31" s="49"/>
      <c r="R31" s="48"/>
      <c r="S31" s="49"/>
      <c r="T31" s="48"/>
      <c r="U31" s="48"/>
      <c r="V31" s="48"/>
      <c r="W31" s="48"/>
      <c r="X31" s="48"/>
      <c r="Y31" s="57"/>
    </row>
    <row r="32" spans="1:25" ht="15" customHeight="1" x14ac:dyDescent="0.25">
      <c r="A32" s="58"/>
      <c r="B32" s="89"/>
      <c r="C32" s="90"/>
      <c r="D32" s="58"/>
      <c r="E32" s="81"/>
      <c r="F32" s="63"/>
      <c r="G32" s="58"/>
      <c r="H32" s="64"/>
      <c r="I32" s="65"/>
      <c r="J32" s="65"/>
      <c r="K32" s="65"/>
      <c r="L32" s="67"/>
      <c r="M32" s="67"/>
      <c r="N32" s="70"/>
      <c r="O32" s="69"/>
      <c r="P32" s="70"/>
      <c r="Q32" s="69"/>
      <c r="R32" s="70"/>
      <c r="S32" s="69"/>
      <c r="T32" s="70"/>
      <c r="U32" s="70"/>
      <c r="V32" s="70"/>
      <c r="W32" s="70"/>
      <c r="X32" s="70"/>
      <c r="Y32" s="72"/>
    </row>
    <row r="33" spans="1:25" ht="29.25" customHeight="1" x14ac:dyDescent="0.25">
      <c r="A33" s="325">
        <v>4</v>
      </c>
      <c r="B33" s="342" t="s">
        <v>60</v>
      </c>
      <c r="C33" s="85" t="s">
        <v>294</v>
      </c>
      <c r="D33" s="86">
        <v>1</v>
      </c>
      <c r="E33" s="83" t="s">
        <v>48</v>
      </c>
      <c r="F33" s="41" t="s">
        <v>300</v>
      </c>
      <c r="G33" s="42" t="s">
        <v>41</v>
      </c>
      <c r="H33" s="88" t="s">
        <v>42</v>
      </c>
      <c r="I33" s="44" t="s">
        <v>43</v>
      </c>
      <c r="J33" s="44" t="s">
        <v>44</v>
      </c>
      <c r="K33" s="46" t="s">
        <v>45</v>
      </c>
      <c r="L33" s="47" t="s">
        <v>393</v>
      </c>
      <c r="M33" s="47" t="s">
        <v>394</v>
      </c>
      <c r="N33" s="48" t="s">
        <v>413</v>
      </c>
      <c r="O33" s="49" t="s">
        <v>396</v>
      </c>
      <c r="P33" s="48" t="s">
        <v>397</v>
      </c>
      <c r="Q33" s="49" t="s">
        <v>414</v>
      </c>
      <c r="R33" s="48" t="s">
        <v>409</v>
      </c>
      <c r="S33" s="48" t="s">
        <v>409</v>
      </c>
      <c r="T33" s="48"/>
      <c r="U33" s="48" t="s">
        <v>400</v>
      </c>
      <c r="V33" s="48" t="s">
        <v>415</v>
      </c>
      <c r="W33" s="48" t="s">
        <v>416</v>
      </c>
      <c r="X33" s="48" t="s">
        <v>417</v>
      </c>
      <c r="Y33" s="57" t="s">
        <v>46</v>
      </c>
    </row>
    <row r="34" spans="1:25" ht="89.25" customHeight="1" x14ac:dyDescent="0.25">
      <c r="A34" s="325"/>
      <c r="B34" s="345"/>
      <c r="C34" s="6"/>
      <c r="D34" s="55"/>
      <c r="E34" s="79"/>
      <c r="F34" s="54"/>
      <c r="G34" s="55"/>
      <c r="H34" s="56"/>
      <c r="I34" s="44"/>
      <c r="J34" s="44"/>
      <c r="K34" s="46" t="s">
        <v>47</v>
      </c>
      <c r="L34" s="47"/>
      <c r="M34" s="47"/>
      <c r="N34" s="48"/>
      <c r="O34" s="49"/>
      <c r="P34" s="48"/>
      <c r="Q34" s="49"/>
      <c r="R34" s="48"/>
      <c r="S34" s="49"/>
      <c r="T34" s="48"/>
      <c r="U34" s="48"/>
      <c r="V34" s="48"/>
      <c r="W34" s="48"/>
      <c r="X34" s="48"/>
      <c r="Y34" s="57"/>
    </row>
    <row r="35" spans="1:25" ht="21" customHeight="1" x14ac:dyDescent="0.25">
      <c r="A35" s="58"/>
      <c r="B35" s="89"/>
      <c r="C35" s="90"/>
      <c r="D35" s="58"/>
      <c r="E35" s="81"/>
      <c r="F35" s="63"/>
      <c r="G35" s="58"/>
      <c r="H35" s="64"/>
      <c r="I35" s="65"/>
      <c r="J35" s="65"/>
      <c r="K35" s="65"/>
      <c r="L35" s="67"/>
      <c r="M35" s="67"/>
      <c r="N35" s="70"/>
      <c r="O35" s="69"/>
      <c r="P35" s="70"/>
      <c r="Q35" s="69"/>
      <c r="R35" s="70"/>
      <c r="S35" s="69"/>
      <c r="T35" s="70"/>
      <c r="U35" s="70"/>
      <c r="V35" s="70"/>
      <c r="W35" s="70"/>
      <c r="X35" s="70"/>
      <c r="Y35" s="72"/>
    </row>
    <row r="36" spans="1:25" ht="15.75" x14ac:dyDescent="0.25">
      <c r="A36" s="325">
        <v>5</v>
      </c>
      <c r="B36" s="342" t="s">
        <v>61</v>
      </c>
      <c r="C36" s="85" t="s">
        <v>487</v>
      </c>
      <c r="D36" s="86">
        <v>1</v>
      </c>
      <c r="E36" s="83" t="s">
        <v>48</v>
      </c>
      <c r="F36" s="41" t="s">
        <v>304</v>
      </c>
      <c r="G36" s="42" t="s">
        <v>41</v>
      </c>
      <c r="H36" s="88" t="s">
        <v>42</v>
      </c>
      <c r="I36" s="44" t="s">
        <v>43</v>
      </c>
      <c r="J36" s="44" t="s">
        <v>44</v>
      </c>
      <c r="K36" s="46" t="s">
        <v>45</v>
      </c>
      <c r="L36" s="47" t="s">
        <v>404</v>
      </c>
      <c r="M36" s="47" t="s">
        <v>405</v>
      </c>
      <c r="N36" s="48" t="s">
        <v>418</v>
      </c>
      <c r="O36" s="49" t="s">
        <v>407</v>
      </c>
      <c r="P36" s="48" t="s">
        <v>408</v>
      </c>
      <c r="Q36" s="49" t="s">
        <v>419</v>
      </c>
      <c r="R36" s="48" t="s">
        <v>400</v>
      </c>
      <c r="S36" s="48" t="s">
        <v>400</v>
      </c>
      <c r="T36" s="48"/>
      <c r="U36" s="48" t="s">
        <v>410</v>
      </c>
      <c r="V36" s="48" t="s">
        <v>420</v>
      </c>
      <c r="W36" s="48" t="s">
        <v>421</v>
      </c>
      <c r="X36" s="48" t="s">
        <v>422</v>
      </c>
      <c r="Y36" s="57" t="s">
        <v>46</v>
      </c>
    </row>
    <row r="37" spans="1:25" ht="101.25" customHeight="1" x14ac:dyDescent="0.25">
      <c r="A37" s="325"/>
      <c r="B37" s="345"/>
      <c r="C37" s="6"/>
      <c r="D37" s="55"/>
      <c r="E37" s="79"/>
      <c r="F37" s="54"/>
      <c r="G37" s="55"/>
      <c r="H37" s="56"/>
      <c r="I37" s="44"/>
      <c r="J37" s="44"/>
      <c r="K37" s="46" t="s">
        <v>47</v>
      </c>
      <c r="L37" s="47"/>
      <c r="M37" s="47"/>
      <c r="N37" s="48"/>
      <c r="O37" s="49"/>
      <c r="P37" s="48"/>
      <c r="Q37" s="49"/>
      <c r="R37" s="48"/>
      <c r="S37" s="49"/>
      <c r="T37" s="48"/>
      <c r="U37" s="48"/>
      <c r="V37" s="48"/>
      <c r="W37" s="48"/>
      <c r="X37" s="48"/>
      <c r="Y37" s="57"/>
    </row>
    <row r="38" spans="1:25" ht="15.75" x14ac:dyDescent="0.25">
      <c r="A38" s="58"/>
      <c r="B38" s="89"/>
      <c r="C38" s="90"/>
      <c r="D38" s="58"/>
      <c r="E38" s="81"/>
      <c r="F38" s="63"/>
      <c r="G38" s="58"/>
      <c r="H38" s="64"/>
      <c r="I38" s="65"/>
      <c r="J38" s="65"/>
      <c r="K38" s="65"/>
      <c r="L38" s="67"/>
      <c r="M38" s="67"/>
      <c r="N38" s="70"/>
      <c r="O38" s="69"/>
      <c r="P38" s="70"/>
      <c r="Q38" s="69"/>
      <c r="R38" s="70"/>
      <c r="S38" s="69"/>
      <c r="T38" s="70"/>
      <c r="U38" s="70"/>
      <c r="V38" s="70"/>
      <c r="W38" s="70"/>
      <c r="X38" s="70"/>
      <c r="Y38" s="72"/>
    </row>
    <row r="39" spans="1:25" ht="15.75" x14ac:dyDescent="0.25">
      <c r="A39" s="325">
        <v>6</v>
      </c>
      <c r="B39" s="342" t="s">
        <v>301</v>
      </c>
      <c r="C39" s="85" t="s">
        <v>297</v>
      </c>
      <c r="D39" s="86">
        <v>1</v>
      </c>
      <c r="E39" s="83" t="s">
        <v>48</v>
      </c>
      <c r="F39" s="41" t="s">
        <v>452</v>
      </c>
      <c r="G39" s="74" t="s">
        <v>50</v>
      </c>
      <c r="H39" s="88" t="s">
        <v>51</v>
      </c>
      <c r="I39" s="44" t="s">
        <v>43</v>
      </c>
      <c r="J39" s="44" t="s">
        <v>44</v>
      </c>
      <c r="K39" s="46" t="s">
        <v>45</v>
      </c>
      <c r="L39" s="47" t="s">
        <v>394</v>
      </c>
      <c r="M39" s="47" t="s">
        <v>413</v>
      </c>
      <c r="N39" s="48" t="s">
        <v>423</v>
      </c>
      <c r="O39" s="49" t="s">
        <v>397</v>
      </c>
      <c r="P39" s="48" t="s">
        <v>414</v>
      </c>
      <c r="Q39" s="49" t="s">
        <v>398</v>
      </c>
      <c r="R39" s="48" t="s">
        <v>410</v>
      </c>
      <c r="S39" s="48" t="s">
        <v>410</v>
      </c>
      <c r="T39" s="48"/>
      <c r="U39" s="48" t="s">
        <v>415</v>
      </c>
      <c r="V39" s="48" t="s">
        <v>401</v>
      </c>
      <c r="W39" s="48" t="s">
        <v>402</v>
      </c>
      <c r="X39" s="48" t="s">
        <v>424</v>
      </c>
      <c r="Y39" s="57" t="s">
        <v>46</v>
      </c>
    </row>
    <row r="40" spans="1:25" ht="128.25" customHeight="1" x14ac:dyDescent="0.25">
      <c r="A40" s="325"/>
      <c r="B40" s="345"/>
      <c r="C40" s="6"/>
      <c r="D40" s="55"/>
      <c r="E40" s="79"/>
      <c r="F40" s="54"/>
      <c r="G40" s="55"/>
      <c r="H40" s="56"/>
      <c r="I40" s="44"/>
      <c r="J40" s="44"/>
      <c r="K40" s="46" t="s">
        <v>47</v>
      </c>
      <c r="L40" s="47"/>
      <c r="M40" s="48"/>
      <c r="N40" s="48"/>
      <c r="O40" s="48"/>
      <c r="P40" s="48"/>
      <c r="Q40" s="87"/>
      <c r="R40" s="48"/>
      <c r="S40" s="49"/>
      <c r="T40" s="48"/>
      <c r="U40" s="48"/>
      <c r="V40" s="48"/>
      <c r="W40" s="48"/>
      <c r="X40" s="48"/>
      <c r="Y40" s="57"/>
    </row>
    <row r="41" spans="1:25" ht="15.75" x14ac:dyDescent="0.25">
      <c r="A41" s="58"/>
      <c r="B41" s="89"/>
      <c r="C41" s="90"/>
      <c r="D41" s="58"/>
      <c r="E41" s="81"/>
      <c r="F41" s="63"/>
      <c r="G41" s="58"/>
      <c r="H41" s="64"/>
      <c r="I41" s="65"/>
      <c r="J41" s="65"/>
      <c r="K41" s="65"/>
      <c r="L41" s="67"/>
      <c r="M41" s="67"/>
      <c r="N41" s="70"/>
      <c r="O41" s="69"/>
      <c r="P41" s="70"/>
      <c r="Q41" s="69"/>
      <c r="R41" s="70"/>
      <c r="S41" s="69"/>
      <c r="T41" s="70"/>
      <c r="U41" s="70"/>
      <c r="V41" s="70"/>
      <c r="W41" s="70"/>
      <c r="X41" s="70"/>
      <c r="Y41" s="72"/>
    </row>
    <row r="42" spans="1:25" ht="15.75" x14ac:dyDescent="0.25">
      <c r="A42" s="325">
        <v>7</v>
      </c>
      <c r="B42" s="346" t="s">
        <v>302</v>
      </c>
      <c r="C42" s="85" t="s">
        <v>488</v>
      </c>
      <c r="D42" s="86">
        <v>1</v>
      </c>
      <c r="E42" s="83" t="s">
        <v>48</v>
      </c>
      <c r="F42" s="41" t="s">
        <v>303</v>
      </c>
      <c r="G42" s="74" t="s">
        <v>50</v>
      </c>
      <c r="H42" s="88" t="s">
        <v>51</v>
      </c>
      <c r="I42" s="44" t="s">
        <v>43</v>
      </c>
      <c r="J42" s="44" t="s">
        <v>44</v>
      </c>
      <c r="K42" s="46" t="s">
        <v>45</v>
      </c>
      <c r="L42" s="48" t="s">
        <v>405</v>
      </c>
      <c r="M42" s="48" t="s">
        <v>418</v>
      </c>
      <c r="N42" s="48" t="s">
        <v>425</v>
      </c>
      <c r="O42" s="48" t="s">
        <v>408</v>
      </c>
      <c r="P42" s="48" t="s">
        <v>419</v>
      </c>
      <c r="Q42" s="87" t="s">
        <v>399</v>
      </c>
      <c r="R42" s="48" t="s">
        <v>415</v>
      </c>
      <c r="S42" s="48" t="s">
        <v>415</v>
      </c>
      <c r="T42" s="48"/>
      <c r="U42" s="48" t="s">
        <v>420</v>
      </c>
      <c r="V42" s="48" t="s">
        <v>411</v>
      </c>
      <c r="W42" s="48" t="s">
        <v>412</v>
      </c>
      <c r="X42" s="48" t="s">
        <v>426</v>
      </c>
      <c r="Y42" s="57" t="s">
        <v>46</v>
      </c>
    </row>
    <row r="43" spans="1:25" ht="117" customHeight="1" x14ac:dyDescent="0.25">
      <c r="A43" s="325"/>
      <c r="B43" s="346"/>
      <c r="C43" s="6"/>
      <c r="D43" s="55"/>
      <c r="E43" s="79"/>
      <c r="F43" s="54"/>
      <c r="G43" s="55"/>
      <c r="H43" s="56"/>
      <c r="I43" s="44"/>
      <c r="J43" s="44"/>
      <c r="K43" s="46" t="s">
        <v>47</v>
      </c>
      <c r="L43" s="48"/>
      <c r="M43" s="48"/>
      <c r="N43" s="48"/>
      <c r="O43" s="48"/>
      <c r="P43" s="48"/>
      <c r="Q43" s="87"/>
      <c r="R43" s="48"/>
      <c r="S43" s="48"/>
      <c r="T43" s="48"/>
      <c r="U43" s="48"/>
      <c r="V43" s="48"/>
      <c r="W43" s="48"/>
      <c r="X43" s="48"/>
      <c r="Y43" s="48"/>
    </row>
    <row r="44" spans="1:25" ht="23.25" hidden="1" customHeight="1" x14ac:dyDescent="0.25">
      <c r="A44" s="58"/>
      <c r="B44" s="90"/>
      <c r="C44" s="90"/>
      <c r="D44" s="58"/>
      <c r="E44" s="81"/>
      <c r="F44" s="63"/>
      <c r="G44" s="58"/>
      <c r="H44" s="64"/>
      <c r="I44" s="65"/>
      <c r="J44" s="65"/>
      <c r="K44" s="65"/>
      <c r="L44" s="58"/>
      <c r="M44" s="89"/>
      <c r="N44" s="90"/>
      <c r="O44" s="58"/>
      <c r="P44" s="81"/>
      <c r="Q44" s="63"/>
      <c r="R44" s="58"/>
      <c r="S44" s="64"/>
      <c r="T44" s="70"/>
      <c r="U44" s="70"/>
      <c r="V44" s="70"/>
      <c r="W44" s="58"/>
      <c r="X44" s="89"/>
      <c r="Y44" s="90"/>
    </row>
    <row r="45" spans="1:25" ht="27.75" hidden="1" customHeight="1" x14ac:dyDescent="0.25">
      <c r="A45" s="325">
        <v>13</v>
      </c>
      <c r="B45" s="344" t="s">
        <v>458</v>
      </c>
      <c r="C45" s="85" t="s">
        <v>475</v>
      </c>
      <c r="D45" s="86">
        <v>1</v>
      </c>
      <c r="E45" s="83" t="s">
        <v>48</v>
      </c>
      <c r="F45" s="41" t="s">
        <v>459</v>
      </c>
      <c r="G45" s="74" t="s">
        <v>50</v>
      </c>
      <c r="H45" s="88" t="s">
        <v>51</v>
      </c>
      <c r="I45" s="44" t="s">
        <v>43</v>
      </c>
      <c r="J45" s="44" t="s">
        <v>44</v>
      </c>
      <c r="K45" s="46" t="s">
        <v>45</v>
      </c>
      <c r="L45" s="47" t="s">
        <v>392</v>
      </c>
      <c r="M45" s="47" t="s">
        <v>393</v>
      </c>
      <c r="N45" s="48" t="s">
        <v>394</v>
      </c>
      <c r="O45" s="49" t="s">
        <v>395</v>
      </c>
      <c r="P45" s="48" t="s">
        <v>396</v>
      </c>
      <c r="Q45" s="49" t="s">
        <v>397</v>
      </c>
      <c r="R45" s="48" t="s">
        <v>398</v>
      </c>
      <c r="S45" s="48" t="s">
        <v>398</v>
      </c>
      <c r="T45" s="48"/>
      <c r="U45" s="48" t="s">
        <v>399</v>
      </c>
      <c r="V45" s="48" t="s">
        <v>400</v>
      </c>
      <c r="W45" s="48" t="s">
        <v>401</v>
      </c>
      <c r="X45" s="48" t="s">
        <v>402</v>
      </c>
      <c r="Y45" s="50" t="s">
        <v>46</v>
      </c>
    </row>
    <row r="46" spans="1:25" ht="28.5" hidden="1" customHeight="1" x14ac:dyDescent="0.25">
      <c r="A46" s="325"/>
      <c r="B46" s="344"/>
      <c r="C46" s="6"/>
      <c r="D46" s="55"/>
      <c r="E46" s="79"/>
      <c r="F46" s="54"/>
      <c r="G46" s="55"/>
      <c r="H46" s="56"/>
      <c r="I46" s="44"/>
      <c r="J46" s="44"/>
      <c r="K46" s="46" t="s">
        <v>47</v>
      </c>
      <c r="L46" s="47"/>
      <c r="M46" s="47"/>
      <c r="N46" s="48"/>
      <c r="O46" s="49"/>
      <c r="P46" s="48"/>
      <c r="Q46" s="49"/>
      <c r="R46" s="48"/>
      <c r="S46" s="49"/>
      <c r="T46" s="48"/>
      <c r="U46" s="48"/>
      <c r="V46" s="48"/>
      <c r="W46" s="48"/>
      <c r="X46" s="48"/>
      <c r="Y46" s="57"/>
    </row>
    <row r="47" spans="1:25" ht="17.25" hidden="1" customHeight="1" x14ac:dyDescent="0.25">
      <c r="A47" s="58"/>
      <c r="B47" s="90"/>
      <c r="C47" s="90"/>
      <c r="D47" s="58"/>
      <c r="E47" s="81"/>
      <c r="F47" s="63"/>
      <c r="G47" s="58"/>
      <c r="H47" s="64"/>
      <c r="I47" s="65"/>
      <c r="J47" s="65"/>
      <c r="K47" s="65"/>
      <c r="L47" s="58"/>
      <c r="M47" s="89"/>
      <c r="N47" s="90"/>
      <c r="O47" s="58"/>
      <c r="P47" s="81"/>
      <c r="Q47" s="63"/>
      <c r="R47" s="58"/>
      <c r="S47" s="64"/>
      <c r="T47" s="70"/>
      <c r="U47" s="70"/>
      <c r="V47" s="70"/>
      <c r="W47" s="58"/>
      <c r="X47" s="89"/>
      <c r="Y47" s="90"/>
    </row>
    <row r="48" spans="1:25" ht="30" hidden="1" customHeight="1" x14ac:dyDescent="0.25">
      <c r="A48" s="325">
        <v>14</v>
      </c>
      <c r="B48" s="344" t="s">
        <v>460</v>
      </c>
      <c r="C48" s="85" t="s">
        <v>305</v>
      </c>
      <c r="D48" s="86">
        <v>1</v>
      </c>
      <c r="E48" s="83" t="s">
        <v>48</v>
      </c>
      <c r="F48" s="41" t="s">
        <v>461</v>
      </c>
      <c r="G48" s="74" t="s">
        <v>50</v>
      </c>
      <c r="H48" s="88" t="s">
        <v>51</v>
      </c>
      <c r="I48" s="44" t="s">
        <v>43</v>
      </c>
      <c r="J48" s="44" t="s">
        <v>44</v>
      </c>
      <c r="K48" s="46" t="s">
        <v>45</v>
      </c>
      <c r="L48" s="47" t="s">
        <v>392</v>
      </c>
      <c r="M48" s="47" t="s">
        <v>393</v>
      </c>
      <c r="N48" s="48" t="s">
        <v>394</v>
      </c>
      <c r="O48" s="49" t="s">
        <v>395</v>
      </c>
      <c r="P48" s="48" t="s">
        <v>396</v>
      </c>
      <c r="Q48" s="49" t="s">
        <v>397</v>
      </c>
      <c r="R48" s="48" t="s">
        <v>398</v>
      </c>
      <c r="S48" s="48" t="s">
        <v>398</v>
      </c>
      <c r="T48" s="48"/>
      <c r="U48" s="48" t="s">
        <v>399</v>
      </c>
      <c r="V48" s="48" t="s">
        <v>400</v>
      </c>
      <c r="W48" s="48" t="s">
        <v>401</v>
      </c>
      <c r="X48" s="48" t="s">
        <v>402</v>
      </c>
      <c r="Y48" s="50" t="s">
        <v>46</v>
      </c>
    </row>
    <row r="49" spans="1:25" ht="24.75" hidden="1" customHeight="1" x14ac:dyDescent="0.25">
      <c r="A49" s="325"/>
      <c r="B49" s="344"/>
      <c r="C49" s="6"/>
      <c r="D49" s="55"/>
      <c r="E49" s="79"/>
      <c r="F49" s="54"/>
      <c r="G49" s="55"/>
      <c r="H49" s="56"/>
      <c r="I49" s="44"/>
      <c r="J49" s="44"/>
      <c r="K49" s="46" t="s">
        <v>47</v>
      </c>
      <c r="L49" s="47"/>
      <c r="M49" s="47"/>
      <c r="N49" s="48"/>
      <c r="O49" s="49"/>
      <c r="P49" s="48"/>
      <c r="Q49" s="49"/>
      <c r="R49" s="48"/>
      <c r="S49" s="49"/>
      <c r="T49" s="48"/>
      <c r="U49" s="48"/>
      <c r="V49" s="48"/>
      <c r="W49" s="48"/>
      <c r="X49" s="48"/>
      <c r="Y49" s="57"/>
    </row>
    <row r="50" spans="1:25" ht="18.75" hidden="1" customHeight="1" x14ac:dyDescent="0.25">
      <c r="A50" s="58"/>
      <c r="B50" s="90"/>
      <c r="C50" s="90"/>
      <c r="D50" s="58"/>
      <c r="E50" s="81"/>
      <c r="F50" s="63"/>
      <c r="G50" s="58"/>
      <c r="H50" s="64"/>
      <c r="I50" s="65"/>
      <c r="J50" s="65"/>
      <c r="K50" s="65"/>
      <c r="L50" s="67"/>
      <c r="M50" s="67"/>
      <c r="N50" s="68"/>
      <c r="O50" s="69"/>
      <c r="P50" s="70"/>
      <c r="Q50" s="69"/>
      <c r="R50" s="70"/>
      <c r="S50" s="69"/>
      <c r="T50" s="71"/>
      <c r="U50" s="71"/>
      <c r="V50" s="71"/>
      <c r="W50" s="71"/>
      <c r="X50" s="70"/>
      <c r="Y50" s="72"/>
    </row>
    <row r="51" spans="1:25" ht="24.75" hidden="1" customHeight="1" x14ac:dyDescent="0.25">
      <c r="A51" s="325">
        <v>15</v>
      </c>
      <c r="B51" s="344" t="s">
        <v>462</v>
      </c>
      <c r="C51" s="85" t="s">
        <v>334</v>
      </c>
      <c r="D51" s="86">
        <v>1</v>
      </c>
      <c r="E51" s="83" t="s">
        <v>48</v>
      </c>
      <c r="F51" s="41" t="s">
        <v>463</v>
      </c>
      <c r="G51" s="74" t="s">
        <v>50</v>
      </c>
      <c r="H51" s="88" t="s">
        <v>51</v>
      </c>
      <c r="I51" s="44" t="s">
        <v>43</v>
      </c>
      <c r="J51" s="44" t="s">
        <v>44</v>
      </c>
      <c r="K51" s="46" t="s">
        <v>45</v>
      </c>
      <c r="L51" s="47" t="s">
        <v>403</v>
      </c>
      <c r="M51" s="47" t="s">
        <v>404</v>
      </c>
      <c r="N51" s="48" t="s">
        <v>405</v>
      </c>
      <c r="O51" s="49" t="s">
        <v>406</v>
      </c>
      <c r="P51" s="48" t="s">
        <v>407</v>
      </c>
      <c r="Q51" s="49" t="s">
        <v>408</v>
      </c>
      <c r="R51" s="48" t="s">
        <v>399</v>
      </c>
      <c r="S51" s="48" t="s">
        <v>399</v>
      </c>
      <c r="T51" s="48"/>
      <c r="U51" s="48" t="s">
        <v>409</v>
      </c>
      <c r="V51" s="48" t="s">
        <v>410</v>
      </c>
      <c r="W51" s="48" t="s">
        <v>411</v>
      </c>
      <c r="X51" s="48" t="s">
        <v>412</v>
      </c>
      <c r="Y51" s="50" t="s">
        <v>46</v>
      </c>
    </row>
    <row r="52" spans="1:25" ht="33" hidden="1" customHeight="1" x14ac:dyDescent="0.25">
      <c r="A52" s="325"/>
      <c r="B52" s="344"/>
      <c r="C52" s="6"/>
      <c r="D52" s="55"/>
      <c r="E52" s="79"/>
      <c r="F52" s="54"/>
      <c r="G52" s="55"/>
      <c r="H52" s="56"/>
      <c r="I52" s="44"/>
      <c r="J52" s="44"/>
      <c r="K52" s="46" t="s">
        <v>47</v>
      </c>
      <c r="L52" s="47"/>
      <c r="M52" s="47"/>
      <c r="N52" s="48"/>
      <c r="O52" s="49"/>
      <c r="P52" s="48"/>
      <c r="Q52" s="49"/>
      <c r="R52" s="48"/>
      <c r="S52" s="49"/>
      <c r="T52" s="48"/>
      <c r="U52" s="48"/>
      <c r="V52" s="48"/>
      <c r="W52" s="48"/>
      <c r="X52" s="48"/>
      <c r="Y52" s="57"/>
    </row>
    <row r="53" spans="1:25" ht="21" hidden="1" customHeight="1" x14ac:dyDescent="0.25">
      <c r="A53" s="58"/>
      <c r="B53" s="90"/>
      <c r="C53" s="90"/>
      <c r="D53" s="58"/>
      <c r="E53" s="81"/>
      <c r="F53" s="63"/>
      <c r="G53" s="58"/>
      <c r="H53" s="64"/>
      <c r="I53" s="65"/>
      <c r="J53" s="65"/>
      <c r="K53" s="65"/>
      <c r="L53" s="67"/>
      <c r="M53" s="67"/>
      <c r="N53" s="70"/>
      <c r="O53" s="69"/>
      <c r="P53" s="70"/>
      <c r="Q53" s="69"/>
      <c r="R53" s="70"/>
      <c r="S53" s="69"/>
      <c r="T53" s="70"/>
      <c r="U53" s="70"/>
      <c r="V53" s="70"/>
      <c r="W53" s="70"/>
      <c r="X53" s="70"/>
      <c r="Y53" s="72"/>
    </row>
    <row r="54" spans="1:25" ht="36" hidden="1" customHeight="1" x14ac:dyDescent="0.25">
      <c r="A54" s="325">
        <v>16</v>
      </c>
      <c r="B54" s="344" t="s">
        <v>464</v>
      </c>
      <c r="C54" s="85" t="s">
        <v>476</v>
      </c>
      <c r="D54" s="86">
        <v>1</v>
      </c>
      <c r="E54" s="83" t="s">
        <v>48</v>
      </c>
      <c r="F54" s="41" t="s">
        <v>465</v>
      </c>
      <c r="G54" s="74" t="s">
        <v>57</v>
      </c>
      <c r="H54" s="88" t="s">
        <v>51</v>
      </c>
      <c r="I54" s="44" t="s">
        <v>43</v>
      </c>
      <c r="J54" s="44" t="s">
        <v>44</v>
      </c>
      <c r="K54" s="46" t="s">
        <v>45</v>
      </c>
      <c r="L54" s="47" t="s">
        <v>393</v>
      </c>
      <c r="M54" s="47" t="s">
        <v>394</v>
      </c>
      <c r="N54" s="48" t="s">
        <v>413</v>
      </c>
      <c r="O54" s="49" t="s">
        <v>396</v>
      </c>
      <c r="P54" s="48" t="s">
        <v>397</v>
      </c>
      <c r="Q54" s="49" t="s">
        <v>414</v>
      </c>
      <c r="R54" s="48" t="s">
        <v>409</v>
      </c>
      <c r="S54" s="48" t="s">
        <v>409</v>
      </c>
      <c r="T54" s="48"/>
      <c r="U54" s="48" t="s">
        <v>400</v>
      </c>
      <c r="V54" s="48" t="s">
        <v>415</v>
      </c>
      <c r="W54" s="48" t="s">
        <v>416</v>
      </c>
      <c r="X54" s="48" t="s">
        <v>417</v>
      </c>
      <c r="Y54" s="57" t="s">
        <v>46</v>
      </c>
    </row>
    <row r="55" spans="1:25" ht="36" hidden="1" customHeight="1" x14ac:dyDescent="0.25">
      <c r="A55" s="325"/>
      <c r="B55" s="344"/>
      <c r="C55" s="6"/>
      <c r="D55" s="55"/>
      <c r="E55" s="79"/>
      <c r="F55" s="54"/>
      <c r="G55" s="55"/>
      <c r="H55" s="56"/>
      <c r="I55" s="44"/>
      <c r="J55" s="44"/>
      <c r="K55" s="46" t="s">
        <v>47</v>
      </c>
      <c r="L55" s="47"/>
      <c r="M55" s="47"/>
      <c r="N55" s="48"/>
      <c r="O55" s="49"/>
      <c r="P55" s="48"/>
      <c r="Q55" s="49"/>
      <c r="R55" s="48"/>
      <c r="S55" s="49"/>
      <c r="T55" s="48"/>
      <c r="U55" s="48"/>
      <c r="V55" s="48"/>
      <c r="W55" s="48"/>
      <c r="X55" s="48"/>
      <c r="Y55" s="57"/>
    </row>
    <row r="56" spans="1:25" ht="15.75" hidden="1" customHeight="1" x14ac:dyDescent="0.25">
      <c r="A56" s="58"/>
      <c r="B56" s="90"/>
      <c r="C56" s="90"/>
      <c r="D56" s="58"/>
      <c r="E56" s="81"/>
      <c r="F56" s="63"/>
      <c r="G56" s="58"/>
      <c r="H56" s="64"/>
      <c r="I56" s="65"/>
      <c r="J56" s="65"/>
      <c r="K56" s="65"/>
      <c r="L56" s="67"/>
      <c r="M56" s="67"/>
      <c r="N56" s="70"/>
      <c r="O56" s="69"/>
      <c r="P56" s="70"/>
      <c r="Q56" s="69"/>
      <c r="R56" s="70"/>
      <c r="S56" s="69"/>
      <c r="T56" s="70"/>
      <c r="U56" s="70"/>
      <c r="V56" s="70"/>
      <c r="W56" s="70"/>
      <c r="X56" s="70"/>
      <c r="Y56" s="72"/>
    </row>
    <row r="57" spans="1:25" ht="24" hidden="1" customHeight="1" x14ac:dyDescent="0.25">
      <c r="A57" s="325">
        <v>17</v>
      </c>
      <c r="B57" s="344" t="s">
        <v>466</v>
      </c>
      <c r="C57" s="85" t="s">
        <v>477</v>
      </c>
      <c r="D57" s="86">
        <v>1</v>
      </c>
      <c r="E57" s="83" t="s">
        <v>48</v>
      </c>
      <c r="F57" s="41" t="s">
        <v>467</v>
      </c>
      <c r="G57" s="42" t="s">
        <v>41</v>
      </c>
      <c r="H57" s="88" t="s">
        <v>42</v>
      </c>
      <c r="I57" s="44" t="s">
        <v>43</v>
      </c>
      <c r="J57" s="44" t="s">
        <v>44</v>
      </c>
      <c r="K57" s="46" t="s">
        <v>45</v>
      </c>
      <c r="L57" s="47" t="s">
        <v>404</v>
      </c>
      <c r="M57" s="47" t="s">
        <v>405</v>
      </c>
      <c r="N57" s="48" t="s">
        <v>418</v>
      </c>
      <c r="O57" s="49" t="s">
        <v>407</v>
      </c>
      <c r="P57" s="48" t="s">
        <v>408</v>
      </c>
      <c r="Q57" s="49" t="s">
        <v>419</v>
      </c>
      <c r="R57" s="48" t="s">
        <v>400</v>
      </c>
      <c r="S57" s="48" t="s">
        <v>400</v>
      </c>
      <c r="T57" s="48"/>
      <c r="U57" s="48" t="s">
        <v>410</v>
      </c>
      <c r="V57" s="48" t="s">
        <v>420</v>
      </c>
      <c r="W57" s="48" t="s">
        <v>421</v>
      </c>
      <c r="X57" s="48" t="s">
        <v>422</v>
      </c>
      <c r="Y57" s="57" t="s">
        <v>46</v>
      </c>
    </row>
    <row r="58" spans="1:25" ht="36" hidden="1" customHeight="1" x14ac:dyDescent="0.25">
      <c r="A58" s="325"/>
      <c r="B58" s="344"/>
      <c r="C58" s="6"/>
      <c r="D58" s="55"/>
      <c r="E58" s="79"/>
      <c r="F58" s="54"/>
      <c r="G58" s="55"/>
      <c r="H58" s="56"/>
      <c r="I58" s="44"/>
      <c r="J58" s="44"/>
      <c r="K58" s="46" t="s">
        <v>47</v>
      </c>
      <c r="L58" s="47"/>
      <c r="M58" s="47"/>
      <c r="N58" s="48"/>
      <c r="O58" s="49"/>
      <c r="P58" s="48"/>
      <c r="Q58" s="49"/>
      <c r="R58" s="48"/>
      <c r="S58" s="49"/>
      <c r="T58" s="48"/>
      <c r="U58" s="48"/>
      <c r="V58" s="48"/>
      <c r="W58" s="48"/>
      <c r="X58" s="48"/>
      <c r="Y58" s="57"/>
    </row>
    <row r="59" spans="1:25" ht="13.5" hidden="1" customHeight="1" x14ac:dyDescent="0.25">
      <c r="A59" s="58"/>
      <c r="B59" s="90"/>
      <c r="C59" s="90"/>
      <c r="D59" s="58"/>
      <c r="E59" s="81"/>
      <c r="F59" s="63"/>
      <c r="G59" s="58"/>
      <c r="H59" s="64"/>
      <c r="I59" s="65"/>
      <c r="J59" s="65"/>
      <c r="K59" s="65"/>
      <c r="L59" s="67"/>
      <c r="M59" s="67"/>
      <c r="N59" s="70"/>
      <c r="O59" s="69"/>
      <c r="P59" s="70"/>
      <c r="Q59" s="69"/>
      <c r="R59" s="70"/>
      <c r="S59" s="69"/>
      <c r="T59" s="70"/>
      <c r="U59" s="70"/>
      <c r="V59" s="70"/>
      <c r="W59" s="70"/>
      <c r="X59" s="70"/>
      <c r="Y59" s="72"/>
    </row>
    <row r="60" spans="1:25" ht="24" hidden="1" customHeight="1" x14ac:dyDescent="0.25">
      <c r="A60" s="325">
        <v>18</v>
      </c>
      <c r="B60" s="344" t="s">
        <v>468</v>
      </c>
      <c r="C60" s="85" t="s">
        <v>478</v>
      </c>
      <c r="D60" s="86">
        <v>1</v>
      </c>
      <c r="E60" s="83" t="s">
        <v>48</v>
      </c>
      <c r="F60" s="41" t="s">
        <v>469</v>
      </c>
      <c r="G60" s="42" t="s">
        <v>41</v>
      </c>
      <c r="H60" s="88" t="s">
        <v>42</v>
      </c>
      <c r="I60" s="44" t="s">
        <v>43</v>
      </c>
      <c r="J60" s="44" t="s">
        <v>44</v>
      </c>
      <c r="K60" s="46" t="s">
        <v>45</v>
      </c>
      <c r="L60" s="47" t="s">
        <v>394</v>
      </c>
      <c r="M60" s="47" t="s">
        <v>413</v>
      </c>
      <c r="N60" s="48" t="s">
        <v>423</v>
      </c>
      <c r="O60" s="49" t="s">
        <v>397</v>
      </c>
      <c r="P60" s="48" t="s">
        <v>414</v>
      </c>
      <c r="Q60" s="49" t="s">
        <v>398</v>
      </c>
      <c r="R60" s="48" t="s">
        <v>410</v>
      </c>
      <c r="S60" s="48" t="s">
        <v>410</v>
      </c>
      <c r="T60" s="48"/>
      <c r="U60" s="48" t="s">
        <v>415</v>
      </c>
      <c r="V60" s="48" t="s">
        <v>401</v>
      </c>
      <c r="W60" s="48" t="s">
        <v>402</v>
      </c>
      <c r="X60" s="48" t="s">
        <v>424</v>
      </c>
      <c r="Y60" s="57" t="s">
        <v>46</v>
      </c>
    </row>
    <row r="61" spans="1:25" ht="43.5" hidden="1" customHeight="1" x14ac:dyDescent="0.25">
      <c r="A61" s="325"/>
      <c r="B61" s="344"/>
      <c r="C61" s="6"/>
      <c r="D61" s="55"/>
      <c r="E61" s="79"/>
      <c r="F61" s="54"/>
      <c r="G61" s="55"/>
      <c r="H61" s="56"/>
      <c r="I61" s="44"/>
      <c r="J61" s="44"/>
      <c r="K61" s="46" t="s">
        <v>47</v>
      </c>
      <c r="L61" s="47"/>
      <c r="M61" s="47"/>
      <c r="N61" s="48"/>
      <c r="O61" s="49"/>
      <c r="P61" s="48"/>
      <c r="Q61" s="49"/>
      <c r="R61" s="48"/>
      <c r="S61" s="49"/>
      <c r="T61" s="48"/>
      <c r="U61" s="48"/>
      <c r="V61" s="48"/>
      <c r="W61" s="48"/>
      <c r="X61" s="48"/>
      <c r="Y61" s="57"/>
    </row>
    <row r="62" spans="1:25" ht="15.75" hidden="1" customHeight="1" x14ac:dyDescent="0.25">
      <c r="A62" s="58"/>
      <c r="B62" s="90"/>
      <c r="C62" s="90"/>
      <c r="D62" s="58"/>
      <c r="E62" s="81"/>
      <c r="F62" s="63"/>
      <c r="G62" s="58"/>
      <c r="H62" s="64"/>
      <c r="I62" s="65"/>
      <c r="J62" s="65"/>
      <c r="K62" s="65"/>
      <c r="L62" s="58"/>
      <c r="M62" s="89"/>
      <c r="N62" s="90"/>
      <c r="O62" s="58"/>
      <c r="P62" s="81"/>
      <c r="Q62" s="63"/>
      <c r="R62" s="58"/>
      <c r="S62" s="64"/>
      <c r="T62" s="70"/>
      <c r="U62" s="70"/>
      <c r="V62" s="70"/>
      <c r="W62" s="58"/>
      <c r="X62" s="89"/>
      <c r="Y62" s="90"/>
    </row>
    <row r="63" spans="1:25" ht="24.75" hidden="1" customHeight="1" x14ac:dyDescent="0.25">
      <c r="A63" s="325">
        <v>19</v>
      </c>
      <c r="B63" s="344" t="s">
        <v>471</v>
      </c>
      <c r="C63" s="85" t="s">
        <v>479</v>
      </c>
      <c r="D63" s="86">
        <v>1</v>
      </c>
      <c r="E63" s="83" t="s">
        <v>48</v>
      </c>
      <c r="F63" s="41" t="s">
        <v>472</v>
      </c>
      <c r="G63" s="74" t="s">
        <v>50</v>
      </c>
      <c r="H63" s="88" t="s">
        <v>51</v>
      </c>
      <c r="I63" s="44" t="s">
        <v>43</v>
      </c>
      <c r="J63" s="44" t="s">
        <v>44</v>
      </c>
      <c r="K63" s="46" t="s">
        <v>45</v>
      </c>
      <c r="L63" s="47" t="s">
        <v>393</v>
      </c>
      <c r="M63" s="47" t="s">
        <v>394</v>
      </c>
      <c r="N63" s="48" t="s">
        <v>413</v>
      </c>
      <c r="O63" s="49" t="s">
        <v>396</v>
      </c>
      <c r="P63" s="48" t="s">
        <v>397</v>
      </c>
      <c r="Q63" s="49" t="s">
        <v>414</v>
      </c>
      <c r="R63" s="48" t="s">
        <v>409</v>
      </c>
      <c r="S63" s="48" t="s">
        <v>409</v>
      </c>
      <c r="T63" s="48"/>
      <c r="U63" s="48" t="s">
        <v>400</v>
      </c>
      <c r="V63" s="48" t="s">
        <v>415</v>
      </c>
      <c r="W63" s="48" t="s">
        <v>416</v>
      </c>
      <c r="X63" s="48" t="s">
        <v>417</v>
      </c>
      <c r="Y63" s="57" t="s">
        <v>46</v>
      </c>
    </row>
    <row r="64" spans="1:25" ht="36" hidden="1" customHeight="1" x14ac:dyDescent="0.25">
      <c r="A64" s="325"/>
      <c r="B64" s="344"/>
      <c r="C64" s="6"/>
      <c r="D64" s="55"/>
      <c r="E64" s="79"/>
      <c r="F64" s="54"/>
      <c r="G64" s="55"/>
      <c r="H64" s="56"/>
      <c r="I64" s="44"/>
      <c r="J64" s="44"/>
      <c r="K64" s="46" t="s">
        <v>47</v>
      </c>
      <c r="L64" s="47"/>
      <c r="M64" s="47"/>
      <c r="N64" s="48"/>
      <c r="O64" s="49"/>
      <c r="P64" s="48"/>
      <c r="Q64" s="49"/>
      <c r="R64" s="48"/>
      <c r="S64" s="49"/>
      <c r="T64" s="48"/>
      <c r="U64" s="48"/>
      <c r="V64" s="48"/>
      <c r="W64" s="48"/>
      <c r="X64" s="48"/>
      <c r="Y64" s="57"/>
    </row>
    <row r="65" spans="1:25" ht="27" hidden="1" customHeight="1" x14ac:dyDescent="0.25">
      <c r="A65" s="58"/>
      <c r="B65" s="90"/>
      <c r="C65" s="90"/>
      <c r="D65" s="58"/>
      <c r="E65" s="81"/>
      <c r="F65" s="63"/>
      <c r="G65" s="58"/>
      <c r="H65" s="64"/>
      <c r="I65" s="65"/>
      <c r="J65" s="65"/>
      <c r="K65" s="65"/>
      <c r="L65" s="67"/>
      <c r="M65" s="67"/>
      <c r="N65" s="70"/>
      <c r="O65" s="69"/>
      <c r="P65" s="70"/>
      <c r="Q65" s="69"/>
      <c r="R65" s="70"/>
      <c r="S65" s="69"/>
      <c r="T65" s="70"/>
      <c r="U65" s="70"/>
      <c r="V65" s="70"/>
      <c r="W65" s="70"/>
      <c r="X65" s="70"/>
      <c r="Y65" s="72"/>
    </row>
    <row r="66" spans="1:25" ht="36" hidden="1" customHeight="1" x14ac:dyDescent="0.25">
      <c r="A66" s="325">
        <v>20</v>
      </c>
      <c r="B66" s="344" t="s">
        <v>473</v>
      </c>
      <c r="C66" s="85" t="s">
        <v>480</v>
      </c>
      <c r="D66" s="86">
        <v>1</v>
      </c>
      <c r="E66" s="83" t="s">
        <v>48</v>
      </c>
      <c r="F66" s="41" t="s">
        <v>474</v>
      </c>
      <c r="G66" s="74" t="s">
        <v>50</v>
      </c>
      <c r="H66" s="88" t="s">
        <v>51</v>
      </c>
      <c r="I66" s="44" t="s">
        <v>43</v>
      </c>
      <c r="J66" s="44" t="s">
        <v>44</v>
      </c>
      <c r="K66" s="46" t="s">
        <v>45</v>
      </c>
      <c r="L66" s="47" t="s">
        <v>404</v>
      </c>
      <c r="M66" s="47" t="s">
        <v>405</v>
      </c>
      <c r="N66" s="48" t="s">
        <v>418</v>
      </c>
      <c r="O66" s="49" t="s">
        <v>407</v>
      </c>
      <c r="P66" s="48" t="s">
        <v>408</v>
      </c>
      <c r="Q66" s="49" t="s">
        <v>419</v>
      </c>
      <c r="R66" s="48" t="s">
        <v>400</v>
      </c>
      <c r="S66" s="48" t="s">
        <v>400</v>
      </c>
      <c r="T66" s="48"/>
      <c r="U66" s="48" t="s">
        <v>410</v>
      </c>
      <c r="V66" s="48" t="s">
        <v>420</v>
      </c>
      <c r="W66" s="48" t="s">
        <v>421</v>
      </c>
      <c r="X66" s="48" t="s">
        <v>422</v>
      </c>
      <c r="Y66" s="57" t="s">
        <v>46</v>
      </c>
    </row>
    <row r="67" spans="1:25" ht="58.5" hidden="1" customHeight="1" x14ac:dyDescent="0.25">
      <c r="A67" s="325"/>
      <c r="B67" s="344"/>
      <c r="C67" s="6"/>
      <c r="D67" s="55"/>
      <c r="E67" s="79"/>
      <c r="F67" s="54"/>
      <c r="G67" s="55"/>
      <c r="H67" s="56"/>
      <c r="I67" s="44"/>
      <c r="J67" s="44"/>
      <c r="K67" s="46" t="s">
        <v>47</v>
      </c>
      <c r="L67" s="47"/>
      <c r="M67" s="47"/>
      <c r="N67" s="48"/>
      <c r="O67" s="49"/>
      <c r="P67" s="48"/>
      <c r="Q67" s="49"/>
      <c r="R67" s="48"/>
      <c r="S67" s="49"/>
      <c r="T67" s="48"/>
      <c r="U67" s="48"/>
      <c r="V67" s="48"/>
      <c r="W67" s="48"/>
      <c r="X67" s="48"/>
      <c r="Y67" s="57"/>
    </row>
    <row r="68" spans="1:25" ht="15.75" x14ac:dyDescent="0.25">
      <c r="A68" s="58"/>
      <c r="B68" s="90"/>
      <c r="C68" s="90"/>
      <c r="D68" s="58"/>
      <c r="E68" s="81"/>
      <c r="F68" s="63"/>
      <c r="G68" s="58"/>
      <c r="H68" s="64"/>
      <c r="I68" s="65"/>
      <c r="J68" s="65"/>
      <c r="K68" s="65"/>
      <c r="L68" s="67"/>
      <c r="M68" s="67"/>
      <c r="N68" s="68"/>
      <c r="O68" s="69"/>
      <c r="P68" s="70"/>
      <c r="Q68" s="69"/>
      <c r="R68" s="70"/>
      <c r="S68" s="69"/>
      <c r="T68" s="71"/>
      <c r="U68" s="71"/>
      <c r="V68" s="71"/>
      <c r="W68" s="71"/>
      <c r="X68" s="70"/>
      <c r="Y68" s="72"/>
    </row>
    <row r="69" spans="1:25" ht="26.25" customHeight="1" x14ac:dyDescent="0.25">
      <c r="A69" s="325">
        <v>8</v>
      </c>
      <c r="B69" s="347" t="s">
        <v>62</v>
      </c>
      <c r="C69" s="85" t="s">
        <v>299</v>
      </c>
      <c r="D69" s="86">
        <v>1</v>
      </c>
      <c r="E69" s="83" t="s">
        <v>48</v>
      </c>
      <c r="F69" s="41" t="s">
        <v>306</v>
      </c>
      <c r="G69" s="74" t="s">
        <v>50</v>
      </c>
      <c r="H69" s="88" t="s">
        <v>51</v>
      </c>
      <c r="I69" s="44" t="s">
        <v>43</v>
      </c>
      <c r="J69" s="44" t="s">
        <v>43</v>
      </c>
      <c r="K69" s="46" t="s">
        <v>45</v>
      </c>
      <c r="L69" s="47" t="s">
        <v>403</v>
      </c>
      <c r="M69" s="47" t="s">
        <v>404</v>
      </c>
      <c r="N69" s="48" t="s">
        <v>405</v>
      </c>
      <c r="O69" s="49" t="s">
        <v>406</v>
      </c>
      <c r="P69" s="48" t="s">
        <v>407</v>
      </c>
      <c r="Q69" s="49" t="s">
        <v>408</v>
      </c>
      <c r="R69" s="48" t="s">
        <v>399</v>
      </c>
      <c r="S69" s="48" t="s">
        <v>399</v>
      </c>
      <c r="T69" s="48"/>
      <c r="U69" s="48" t="s">
        <v>409</v>
      </c>
      <c r="V69" s="48" t="s">
        <v>410</v>
      </c>
      <c r="W69" s="48" t="s">
        <v>411</v>
      </c>
      <c r="X69" s="48" t="s">
        <v>412</v>
      </c>
      <c r="Y69" s="50" t="s">
        <v>46</v>
      </c>
    </row>
    <row r="70" spans="1:25" ht="41.25" customHeight="1" x14ac:dyDescent="0.25">
      <c r="A70" s="325"/>
      <c r="B70" s="347"/>
      <c r="C70" s="6"/>
      <c r="D70" s="55"/>
      <c r="E70" s="79"/>
      <c r="F70" s="54"/>
      <c r="G70" s="55"/>
      <c r="H70" s="56"/>
      <c r="I70" s="44"/>
      <c r="J70" s="44"/>
      <c r="K70" s="46" t="s">
        <v>47</v>
      </c>
      <c r="L70" s="47"/>
      <c r="M70" s="47"/>
      <c r="N70" s="48"/>
      <c r="O70" s="49"/>
      <c r="P70" s="48"/>
      <c r="Q70" s="49"/>
      <c r="R70" s="48"/>
      <c r="S70" s="49"/>
      <c r="T70" s="48"/>
      <c r="U70" s="48"/>
      <c r="V70" s="48"/>
      <c r="W70" s="48"/>
      <c r="X70" s="48"/>
      <c r="Y70" s="57"/>
    </row>
    <row r="71" spans="1:25" ht="14.25" hidden="1" customHeight="1" x14ac:dyDescent="0.25">
      <c r="A71" s="58"/>
      <c r="B71" s="90"/>
      <c r="C71" s="90"/>
      <c r="D71" s="58"/>
      <c r="E71" s="81"/>
      <c r="F71" s="63"/>
      <c r="G71" s="58"/>
      <c r="H71" s="64"/>
      <c r="I71" s="65"/>
      <c r="J71" s="65"/>
      <c r="K71" s="65"/>
      <c r="L71" s="67"/>
      <c r="M71" s="67"/>
      <c r="N71" s="70"/>
      <c r="O71" s="69"/>
      <c r="P71" s="70"/>
      <c r="Q71" s="69"/>
      <c r="R71" s="70"/>
      <c r="S71" s="69"/>
      <c r="T71" s="70"/>
      <c r="U71" s="70"/>
      <c r="V71" s="70"/>
      <c r="W71" s="70"/>
      <c r="X71" s="70"/>
      <c r="Y71" s="72"/>
    </row>
    <row r="72" spans="1:25" ht="23.25" hidden="1" customHeight="1" x14ac:dyDescent="0.25">
      <c r="A72" s="348">
        <v>22</v>
      </c>
      <c r="B72" s="340" t="s">
        <v>333</v>
      </c>
      <c r="C72" s="85" t="s">
        <v>481</v>
      </c>
      <c r="D72" s="86">
        <v>1</v>
      </c>
      <c r="E72" s="83" t="s">
        <v>48</v>
      </c>
      <c r="F72" s="41" t="s">
        <v>53</v>
      </c>
      <c r="G72" s="74" t="s">
        <v>50</v>
      </c>
      <c r="H72" s="88" t="s">
        <v>51</v>
      </c>
      <c r="I72" s="44" t="s">
        <v>43</v>
      </c>
      <c r="J72" s="45" t="s">
        <v>44</v>
      </c>
      <c r="K72" s="46" t="s">
        <v>45</v>
      </c>
      <c r="L72" s="47" t="s">
        <v>393</v>
      </c>
      <c r="M72" s="47" t="s">
        <v>394</v>
      </c>
      <c r="N72" s="48" t="s">
        <v>413</v>
      </c>
      <c r="O72" s="49" t="s">
        <v>396</v>
      </c>
      <c r="P72" s="48" t="s">
        <v>397</v>
      </c>
      <c r="Q72" s="49" t="s">
        <v>414</v>
      </c>
      <c r="R72" s="48" t="s">
        <v>409</v>
      </c>
      <c r="S72" s="48" t="s">
        <v>409</v>
      </c>
      <c r="T72" s="48"/>
      <c r="U72" s="48" t="s">
        <v>400</v>
      </c>
      <c r="V72" s="48" t="s">
        <v>415</v>
      </c>
      <c r="W72" s="48" t="s">
        <v>416</v>
      </c>
      <c r="X72" s="48" t="s">
        <v>417</v>
      </c>
      <c r="Y72" s="57" t="s">
        <v>46</v>
      </c>
    </row>
    <row r="73" spans="1:25" ht="21" hidden="1" customHeight="1" x14ac:dyDescent="0.25">
      <c r="A73" s="349"/>
      <c r="B73" s="341"/>
      <c r="C73" s="6"/>
      <c r="D73" s="55"/>
      <c r="E73" s="79"/>
      <c r="F73" s="54"/>
      <c r="G73" s="55"/>
      <c r="H73" s="56"/>
      <c r="I73" s="44"/>
      <c r="J73" s="44"/>
      <c r="K73" s="46" t="s">
        <v>47</v>
      </c>
      <c r="L73" s="47"/>
      <c r="M73" s="47"/>
      <c r="N73" s="48"/>
      <c r="O73" s="49"/>
      <c r="P73" s="48"/>
      <c r="Q73" s="49"/>
      <c r="R73" s="48"/>
      <c r="S73" s="49"/>
      <c r="T73" s="48"/>
      <c r="U73" s="48"/>
      <c r="V73" s="48"/>
      <c r="W73" s="48"/>
      <c r="X73" s="48"/>
      <c r="Y73" s="57"/>
    </row>
    <row r="74" spans="1:25" ht="15.75" x14ac:dyDescent="0.25">
      <c r="A74" s="58"/>
      <c r="B74" s="90"/>
      <c r="C74" s="90"/>
      <c r="D74" s="58"/>
      <c r="E74" s="81"/>
      <c r="F74" s="63"/>
      <c r="G74" s="58"/>
      <c r="H74" s="64"/>
      <c r="I74" s="65"/>
      <c r="J74" s="65"/>
      <c r="K74" s="65"/>
      <c r="L74" s="67"/>
      <c r="M74" s="67"/>
      <c r="N74" s="70"/>
      <c r="O74" s="69"/>
      <c r="P74" s="70"/>
      <c r="Q74" s="69"/>
      <c r="R74" s="70"/>
      <c r="S74" s="69"/>
      <c r="T74" s="70"/>
      <c r="U74" s="70"/>
      <c r="V74" s="70"/>
      <c r="W74" s="70"/>
      <c r="X74" s="70"/>
      <c r="Y74" s="72"/>
    </row>
    <row r="75" spans="1:25" ht="32.25" customHeight="1" x14ac:dyDescent="0.25">
      <c r="A75" s="348">
        <v>9</v>
      </c>
      <c r="B75" s="340" t="s">
        <v>63</v>
      </c>
      <c r="C75" s="85" t="s">
        <v>307</v>
      </c>
      <c r="D75" s="86">
        <v>1</v>
      </c>
      <c r="E75" s="83" t="s">
        <v>48</v>
      </c>
      <c r="F75" s="41" t="s">
        <v>308</v>
      </c>
      <c r="G75" s="74" t="s">
        <v>50</v>
      </c>
      <c r="H75" s="88" t="s">
        <v>51</v>
      </c>
      <c r="I75" s="44" t="s">
        <v>43</v>
      </c>
      <c r="J75" s="45" t="s">
        <v>44</v>
      </c>
      <c r="K75" s="46" t="s">
        <v>45</v>
      </c>
      <c r="L75" s="47" t="s">
        <v>404</v>
      </c>
      <c r="M75" s="47" t="s">
        <v>405</v>
      </c>
      <c r="N75" s="48" t="s">
        <v>418</v>
      </c>
      <c r="O75" s="49" t="s">
        <v>407</v>
      </c>
      <c r="P75" s="48" t="s">
        <v>408</v>
      </c>
      <c r="Q75" s="49" t="s">
        <v>419</v>
      </c>
      <c r="R75" s="48" t="s">
        <v>400</v>
      </c>
      <c r="S75" s="48" t="s">
        <v>400</v>
      </c>
      <c r="T75" s="48"/>
      <c r="U75" s="48" t="s">
        <v>410</v>
      </c>
      <c r="V75" s="48" t="s">
        <v>420</v>
      </c>
      <c r="W75" s="48" t="s">
        <v>421</v>
      </c>
      <c r="X75" s="48" t="s">
        <v>422</v>
      </c>
      <c r="Y75" s="57" t="s">
        <v>46</v>
      </c>
    </row>
    <row r="76" spans="1:25" ht="71.25" customHeight="1" x14ac:dyDescent="0.25">
      <c r="A76" s="349"/>
      <c r="B76" s="341"/>
      <c r="C76" s="6"/>
      <c r="D76" s="55"/>
      <c r="E76" s="79"/>
      <c r="F76" s="54"/>
      <c r="G76" s="55"/>
      <c r="H76" s="56"/>
      <c r="I76" s="44"/>
      <c r="J76" s="44"/>
      <c r="K76" s="46" t="s">
        <v>47</v>
      </c>
      <c r="L76" s="47"/>
      <c r="M76" s="47"/>
      <c r="N76" s="48"/>
      <c r="O76" s="49"/>
      <c r="P76" s="48"/>
      <c r="Q76" s="49"/>
      <c r="R76" s="48"/>
      <c r="S76" s="49"/>
      <c r="T76" s="48"/>
      <c r="U76" s="48"/>
      <c r="V76" s="48"/>
      <c r="W76" s="48"/>
      <c r="X76" s="48"/>
      <c r="Y76" s="57"/>
    </row>
    <row r="77" spans="1:25" ht="15.75" x14ac:dyDescent="0.25">
      <c r="A77" s="58"/>
      <c r="B77" s="90"/>
      <c r="C77" s="90"/>
      <c r="D77" s="58"/>
      <c r="E77" s="81"/>
      <c r="F77" s="63"/>
      <c r="G77" s="58"/>
      <c r="H77" s="64"/>
      <c r="I77" s="65"/>
      <c r="J77" s="65"/>
      <c r="K77" s="65"/>
      <c r="L77" s="67"/>
      <c r="M77" s="67"/>
      <c r="N77" s="70"/>
      <c r="O77" s="69"/>
      <c r="P77" s="70"/>
      <c r="Q77" s="69"/>
      <c r="R77" s="70"/>
      <c r="S77" s="69"/>
      <c r="T77" s="70"/>
      <c r="U77" s="70"/>
      <c r="V77" s="70"/>
      <c r="W77" s="70"/>
      <c r="X77" s="70"/>
      <c r="Y77" s="72"/>
    </row>
    <row r="78" spans="1:25" ht="27.75" customHeight="1" x14ac:dyDescent="0.25">
      <c r="A78" s="348">
        <v>10</v>
      </c>
      <c r="B78" s="344" t="s">
        <v>64</v>
      </c>
      <c r="C78" s="85" t="s">
        <v>309</v>
      </c>
      <c r="D78" s="86">
        <v>1</v>
      </c>
      <c r="E78" s="83" t="s">
        <v>48</v>
      </c>
      <c r="F78" s="41" t="s">
        <v>310</v>
      </c>
      <c r="G78" s="74" t="s">
        <v>57</v>
      </c>
      <c r="H78" s="88" t="s">
        <v>51</v>
      </c>
      <c r="I78" s="44" t="s">
        <v>43</v>
      </c>
      <c r="J78" s="44" t="s">
        <v>43</v>
      </c>
      <c r="K78" s="46" t="s">
        <v>45</v>
      </c>
      <c r="L78" s="47" t="s">
        <v>394</v>
      </c>
      <c r="M78" s="47" t="s">
        <v>413</v>
      </c>
      <c r="N78" s="48" t="s">
        <v>423</v>
      </c>
      <c r="O78" s="49" t="s">
        <v>397</v>
      </c>
      <c r="P78" s="48" t="s">
        <v>414</v>
      </c>
      <c r="Q78" s="49" t="s">
        <v>46</v>
      </c>
      <c r="R78" s="48" t="s">
        <v>46</v>
      </c>
      <c r="S78" s="48" t="s">
        <v>46</v>
      </c>
      <c r="T78" s="48"/>
      <c r="U78" s="48" t="s">
        <v>415</v>
      </c>
      <c r="V78" s="48" t="s">
        <v>401</v>
      </c>
      <c r="W78" s="48" t="s">
        <v>402</v>
      </c>
      <c r="X78" s="48" t="s">
        <v>424</v>
      </c>
      <c r="Y78" s="57" t="s">
        <v>46</v>
      </c>
    </row>
    <row r="79" spans="1:25" ht="28.5" customHeight="1" x14ac:dyDescent="0.25">
      <c r="A79" s="349"/>
      <c r="B79" s="344"/>
      <c r="C79" s="6"/>
      <c r="D79" s="55"/>
      <c r="E79" s="79"/>
      <c r="F79" s="54"/>
      <c r="G79" s="55"/>
      <c r="H79" s="56"/>
      <c r="I79" s="44"/>
      <c r="J79" s="44"/>
      <c r="K79" s="46" t="s">
        <v>47</v>
      </c>
      <c r="L79" s="47"/>
      <c r="M79" s="48"/>
      <c r="N79" s="48"/>
      <c r="O79" s="48"/>
      <c r="P79" s="48"/>
      <c r="Q79" s="87"/>
      <c r="R79" s="48"/>
      <c r="S79" s="49"/>
      <c r="T79" s="48"/>
      <c r="U79" s="48"/>
      <c r="V79" s="48"/>
      <c r="W79" s="48"/>
      <c r="X79" s="48"/>
      <c r="Y79" s="57"/>
    </row>
    <row r="80" spans="1:25" ht="19.5" customHeight="1" x14ac:dyDescent="0.25">
      <c r="A80" s="58"/>
      <c r="B80" s="90"/>
      <c r="C80" s="90"/>
      <c r="D80" s="58"/>
      <c r="E80" s="81"/>
      <c r="F80" s="63"/>
      <c r="G80" s="58"/>
      <c r="H80" s="64"/>
      <c r="I80" s="65"/>
      <c r="J80" s="65"/>
      <c r="K80" s="65"/>
      <c r="L80" s="67"/>
      <c r="M80" s="67"/>
      <c r="N80" s="70"/>
      <c r="O80" s="69"/>
      <c r="P80" s="70"/>
      <c r="Q80" s="69"/>
      <c r="R80" s="70"/>
      <c r="S80" s="69"/>
      <c r="T80" s="70"/>
      <c r="U80" s="70"/>
      <c r="V80" s="70"/>
      <c r="W80" s="70"/>
      <c r="X80" s="70"/>
      <c r="Y80" s="72"/>
    </row>
    <row r="81" spans="1:25" ht="26.25" customHeight="1" x14ac:dyDescent="0.25">
      <c r="A81" s="348">
        <v>11</v>
      </c>
      <c r="B81" s="352" t="s">
        <v>65</v>
      </c>
      <c r="C81" s="85" t="s">
        <v>311</v>
      </c>
      <c r="D81" s="86">
        <v>1</v>
      </c>
      <c r="E81" s="83" t="s">
        <v>48</v>
      </c>
      <c r="F81" s="41" t="s">
        <v>447</v>
      </c>
      <c r="G81" s="74" t="s">
        <v>57</v>
      </c>
      <c r="H81" s="88" t="s">
        <v>51</v>
      </c>
      <c r="I81" s="44" t="s">
        <v>43</v>
      </c>
      <c r="J81" s="44" t="s">
        <v>43</v>
      </c>
      <c r="K81" s="46" t="s">
        <v>45</v>
      </c>
      <c r="L81" s="48" t="s">
        <v>405</v>
      </c>
      <c r="M81" s="48" t="s">
        <v>418</v>
      </c>
      <c r="N81" s="48" t="s">
        <v>425</v>
      </c>
      <c r="O81" s="48" t="s">
        <v>408</v>
      </c>
      <c r="P81" s="48" t="s">
        <v>419</v>
      </c>
      <c r="Q81" s="87" t="s">
        <v>46</v>
      </c>
      <c r="R81" s="48" t="s">
        <v>46</v>
      </c>
      <c r="S81" s="48" t="s">
        <v>46</v>
      </c>
      <c r="T81" s="48"/>
      <c r="U81" s="48" t="s">
        <v>420</v>
      </c>
      <c r="V81" s="48" t="s">
        <v>411</v>
      </c>
      <c r="W81" s="48" t="s">
        <v>412</v>
      </c>
      <c r="X81" s="48" t="s">
        <v>426</v>
      </c>
      <c r="Y81" s="57" t="s">
        <v>46</v>
      </c>
    </row>
    <row r="82" spans="1:25" ht="32.25" customHeight="1" x14ac:dyDescent="0.25">
      <c r="A82" s="349"/>
      <c r="B82" s="353"/>
      <c r="C82" s="6"/>
      <c r="D82" s="55"/>
      <c r="E82" s="79"/>
      <c r="F82" s="54"/>
      <c r="G82" s="55"/>
      <c r="H82" s="56"/>
      <c r="I82" s="44"/>
      <c r="J82" s="44"/>
      <c r="K82" s="46" t="s">
        <v>47</v>
      </c>
      <c r="L82" s="47"/>
      <c r="M82" s="47"/>
      <c r="N82" s="48"/>
      <c r="O82" s="49"/>
      <c r="P82" s="48"/>
      <c r="Q82" s="49"/>
      <c r="R82" s="48"/>
      <c r="S82" s="49"/>
      <c r="T82" s="48"/>
      <c r="U82" s="48"/>
      <c r="V82" s="48"/>
      <c r="W82" s="48"/>
      <c r="X82" s="48"/>
      <c r="Y82" s="57"/>
    </row>
    <row r="83" spans="1:25" ht="12.75" customHeight="1" x14ac:dyDescent="0.25">
      <c r="A83" s="58"/>
      <c r="B83" s="90"/>
      <c r="C83" s="90"/>
      <c r="D83" s="58"/>
      <c r="E83" s="81"/>
      <c r="F83" s="63"/>
      <c r="G83" s="58"/>
      <c r="H83" s="64"/>
      <c r="I83" s="65"/>
      <c r="J83" s="65"/>
      <c r="K83" s="65"/>
      <c r="L83" s="67"/>
      <c r="M83" s="67"/>
      <c r="N83" s="70"/>
      <c r="O83" s="69"/>
      <c r="P83" s="70"/>
      <c r="Q83" s="69"/>
      <c r="R83" s="70"/>
      <c r="S83" s="69"/>
      <c r="T83" s="70"/>
      <c r="U83" s="70"/>
      <c r="V83" s="70"/>
      <c r="W83" s="70"/>
      <c r="X83" s="70"/>
      <c r="Y83" s="72"/>
    </row>
    <row r="84" spans="1:25" ht="21" customHeight="1" x14ac:dyDescent="0.25">
      <c r="A84" s="348">
        <v>12</v>
      </c>
      <c r="B84" s="344" t="s">
        <v>66</v>
      </c>
      <c r="C84" s="85" t="s">
        <v>312</v>
      </c>
      <c r="D84" s="86">
        <v>1</v>
      </c>
      <c r="E84" s="83" t="s">
        <v>48</v>
      </c>
      <c r="F84" s="41" t="s">
        <v>453</v>
      </c>
      <c r="G84" s="74" t="s">
        <v>57</v>
      </c>
      <c r="H84" s="88" t="s">
        <v>51</v>
      </c>
      <c r="I84" s="44" t="s">
        <v>43</v>
      </c>
      <c r="J84" s="44" t="s">
        <v>43</v>
      </c>
      <c r="K84" s="46" t="s">
        <v>45</v>
      </c>
      <c r="L84" s="47" t="s">
        <v>403</v>
      </c>
      <c r="M84" s="47" t="s">
        <v>404</v>
      </c>
      <c r="N84" s="48" t="s">
        <v>405</v>
      </c>
      <c r="O84" s="49" t="s">
        <v>406</v>
      </c>
      <c r="P84" s="48" t="s">
        <v>407</v>
      </c>
      <c r="Q84" s="49" t="s">
        <v>46</v>
      </c>
      <c r="R84" s="48" t="s">
        <v>46</v>
      </c>
      <c r="S84" s="48" t="s">
        <v>46</v>
      </c>
      <c r="T84" s="48"/>
      <c r="U84" s="48" t="s">
        <v>409</v>
      </c>
      <c r="V84" s="48" t="s">
        <v>410</v>
      </c>
      <c r="W84" s="48" t="s">
        <v>411</v>
      </c>
      <c r="X84" s="48" t="s">
        <v>412</v>
      </c>
      <c r="Y84" s="50" t="s">
        <v>46</v>
      </c>
    </row>
    <row r="85" spans="1:25" ht="116.25" customHeight="1" x14ac:dyDescent="0.25">
      <c r="A85" s="349"/>
      <c r="B85" s="353"/>
      <c r="C85" s="6"/>
      <c r="D85" s="55"/>
      <c r="E85" s="79"/>
      <c r="F85" s="54"/>
      <c r="G85" s="55"/>
      <c r="H85" s="56"/>
      <c r="I85" s="44"/>
      <c r="J85" s="44"/>
      <c r="K85" s="46" t="s">
        <v>47</v>
      </c>
      <c r="L85" s="47"/>
      <c r="M85" s="47"/>
      <c r="N85" s="48"/>
      <c r="O85" s="49"/>
      <c r="P85" s="48"/>
      <c r="Q85" s="49"/>
      <c r="R85" s="48"/>
      <c r="S85" s="49"/>
      <c r="T85" s="48"/>
      <c r="U85" s="48"/>
      <c r="V85" s="48"/>
      <c r="W85" s="48"/>
      <c r="X85" s="48"/>
      <c r="Y85" s="57"/>
    </row>
    <row r="86" spans="1:25" ht="28.5" customHeight="1" x14ac:dyDescent="0.25">
      <c r="A86" s="58"/>
      <c r="B86" s="90"/>
      <c r="C86" s="90"/>
      <c r="D86" s="58"/>
      <c r="E86" s="81"/>
      <c r="F86" s="63"/>
      <c r="G86" s="58"/>
      <c r="H86" s="64"/>
      <c r="I86" s="65"/>
      <c r="J86" s="65"/>
      <c r="K86" s="65"/>
      <c r="L86" s="67"/>
      <c r="M86" s="67"/>
      <c r="N86" s="70"/>
      <c r="O86" s="69"/>
      <c r="P86" s="70"/>
      <c r="Q86" s="69"/>
      <c r="R86" s="70"/>
      <c r="S86" s="69"/>
      <c r="T86" s="70"/>
      <c r="U86" s="70"/>
      <c r="V86" s="70"/>
      <c r="W86" s="70"/>
      <c r="X86" s="70"/>
      <c r="Y86" s="72"/>
    </row>
    <row r="87" spans="1:25" ht="15.75" x14ac:dyDescent="0.25">
      <c r="A87" s="348">
        <v>13</v>
      </c>
      <c r="B87" s="350" t="s">
        <v>314</v>
      </c>
      <c r="C87" s="85" t="s">
        <v>313</v>
      </c>
      <c r="D87" s="86">
        <v>1</v>
      </c>
      <c r="E87" s="83" t="s">
        <v>48</v>
      </c>
      <c r="F87" s="41" t="s">
        <v>315</v>
      </c>
      <c r="G87" s="74" t="s">
        <v>57</v>
      </c>
      <c r="H87" s="88" t="s">
        <v>51</v>
      </c>
      <c r="I87" s="44" t="s">
        <v>43</v>
      </c>
      <c r="J87" s="44" t="s">
        <v>43</v>
      </c>
      <c r="K87" s="46" t="s">
        <v>45</v>
      </c>
      <c r="L87" s="47" t="s">
        <v>393</v>
      </c>
      <c r="M87" s="47" t="s">
        <v>394</v>
      </c>
      <c r="N87" s="48" t="s">
        <v>413</v>
      </c>
      <c r="O87" s="49" t="s">
        <v>396</v>
      </c>
      <c r="P87" s="48" t="s">
        <v>397</v>
      </c>
      <c r="Q87" s="49" t="s">
        <v>46</v>
      </c>
      <c r="R87" s="48" t="s">
        <v>46</v>
      </c>
      <c r="S87" s="48" t="s">
        <v>46</v>
      </c>
      <c r="T87" s="48"/>
      <c r="U87" s="48" t="s">
        <v>400</v>
      </c>
      <c r="V87" s="48" t="s">
        <v>415</v>
      </c>
      <c r="W87" s="48" t="s">
        <v>416</v>
      </c>
      <c r="X87" s="48" t="s">
        <v>417</v>
      </c>
      <c r="Y87" s="57" t="s">
        <v>46</v>
      </c>
    </row>
    <row r="88" spans="1:25" ht="51" customHeight="1" x14ac:dyDescent="0.25">
      <c r="A88" s="349"/>
      <c r="B88" s="351"/>
      <c r="C88" s="6"/>
      <c r="D88" s="55"/>
      <c r="E88" s="79"/>
      <c r="F88" s="54"/>
      <c r="G88" s="55"/>
      <c r="H88" s="56"/>
      <c r="I88" s="44"/>
      <c r="J88" s="44"/>
      <c r="K88" s="46" t="s">
        <v>47</v>
      </c>
      <c r="L88" s="47"/>
      <c r="M88" s="47"/>
      <c r="N88" s="48"/>
      <c r="O88" s="49"/>
      <c r="P88" s="48"/>
      <c r="Q88" s="49"/>
      <c r="R88" s="48"/>
      <c r="S88" s="49"/>
      <c r="T88" s="48"/>
      <c r="U88" s="48"/>
      <c r="V88" s="48"/>
      <c r="W88" s="48"/>
      <c r="X88" s="48"/>
      <c r="Y88" s="57"/>
    </row>
    <row r="89" spans="1:25" ht="15.75" x14ac:dyDescent="0.25">
      <c r="A89" s="58"/>
      <c r="B89" s="90"/>
      <c r="C89" s="90"/>
      <c r="D89" s="58"/>
      <c r="E89" s="81"/>
      <c r="F89" s="63"/>
      <c r="G89" s="58"/>
      <c r="H89" s="64"/>
      <c r="I89" s="65"/>
      <c r="J89" s="65"/>
      <c r="K89" s="65"/>
      <c r="L89" s="67"/>
      <c r="M89" s="67"/>
      <c r="N89" s="70"/>
      <c r="O89" s="69"/>
      <c r="P89" s="70"/>
      <c r="Q89" s="69"/>
      <c r="R89" s="70"/>
      <c r="S89" s="69"/>
      <c r="T89" s="70"/>
      <c r="U89" s="70"/>
      <c r="V89" s="70"/>
      <c r="W89" s="70"/>
      <c r="X89" s="70"/>
      <c r="Y89" s="72"/>
    </row>
    <row r="90" spans="1:25" ht="22.5" customHeight="1" x14ac:dyDescent="0.25">
      <c r="A90" s="348">
        <v>14</v>
      </c>
      <c r="B90" s="344" t="s">
        <v>317</v>
      </c>
      <c r="C90" s="85" t="s">
        <v>319</v>
      </c>
      <c r="D90" s="86">
        <v>1</v>
      </c>
      <c r="E90" s="86">
        <v>14</v>
      </c>
      <c r="F90" s="41" t="s">
        <v>318</v>
      </c>
      <c r="G90" s="42" t="s">
        <v>41</v>
      </c>
      <c r="H90" s="88" t="s">
        <v>42</v>
      </c>
      <c r="I90" s="44" t="s">
        <v>43</v>
      </c>
      <c r="J90" s="44" t="s">
        <v>44</v>
      </c>
      <c r="K90" s="46" t="s">
        <v>45</v>
      </c>
      <c r="L90" s="47" t="s">
        <v>404</v>
      </c>
      <c r="M90" s="47" t="s">
        <v>405</v>
      </c>
      <c r="N90" s="48" t="s">
        <v>418</v>
      </c>
      <c r="O90" s="49" t="s">
        <v>407</v>
      </c>
      <c r="P90" s="48" t="s">
        <v>408</v>
      </c>
      <c r="Q90" s="49" t="s">
        <v>419</v>
      </c>
      <c r="R90" s="48" t="s">
        <v>400</v>
      </c>
      <c r="S90" s="48" t="s">
        <v>400</v>
      </c>
      <c r="T90" s="48"/>
      <c r="U90" s="48" t="s">
        <v>410</v>
      </c>
      <c r="V90" s="48" t="s">
        <v>420</v>
      </c>
      <c r="W90" s="48" t="s">
        <v>421</v>
      </c>
      <c r="X90" s="48" t="s">
        <v>422</v>
      </c>
      <c r="Y90" s="57" t="s">
        <v>46</v>
      </c>
    </row>
    <row r="91" spans="1:25" ht="36.75" customHeight="1" x14ac:dyDescent="0.25">
      <c r="A91" s="349"/>
      <c r="B91" s="344"/>
      <c r="C91" s="6"/>
      <c r="D91" s="55"/>
      <c r="E91" s="79"/>
      <c r="F91" s="54"/>
      <c r="G91" s="55"/>
      <c r="H91" s="56"/>
      <c r="I91" s="44"/>
      <c r="J91" s="44"/>
      <c r="K91" s="46" t="s">
        <v>47</v>
      </c>
      <c r="L91" s="48"/>
      <c r="M91" s="48"/>
      <c r="N91" s="48"/>
      <c r="O91" s="48"/>
      <c r="P91" s="48"/>
      <c r="Q91" s="87"/>
      <c r="R91" s="48"/>
      <c r="S91" s="49"/>
      <c r="T91" s="48"/>
      <c r="U91" s="48"/>
      <c r="V91" s="48"/>
      <c r="W91" s="48"/>
      <c r="X91" s="48"/>
      <c r="Y91" s="57"/>
    </row>
    <row r="92" spans="1:25" ht="11.25" customHeight="1" x14ac:dyDescent="0.25">
      <c r="A92" s="58"/>
      <c r="B92" s="90"/>
      <c r="C92" s="90"/>
      <c r="D92" s="58"/>
      <c r="E92" s="81"/>
      <c r="F92" s="63"/>
      <c r="G92" s="58"/>
      <c r="H92" s="64"/>
      <c r="I92" s="65"/>
      <c r="J92" s="65"/>
      <c r="K92" s="65"/>
      <c r="L92" s="67"/>
      <c r="M92" s="67"/>
      <c r="N92" s="70"/>
      <c r="O92" s="69"/>
      <c r="P92" s="70"/>
      <c r="Q92" s="69"/>
      <c r="R92" s="70"/>
      <c r="S92" s="69"/>
      <c r="T92" s="70"/>
      <c r="U92" s="70"/>
      <c r="V92" s="70"/>
      <c r="W92" s="70"/>
      <c r="X92" s="70"/>
      <c r="Y92" s="72"/>
    </row>
    <row r="93" spans="1:25" ht="15.75" x14ac:dyDescent="0.25">
      <c r="A93" s="92"/>
      <c r="B93" s="93" t="s">
        <v>67</v>
      </c>
      <c r="C93" s="90"/>
      <c r="D93" s="58"/>
      <c r="E93" s="81"/>
      <c r="F93" s="159">
        <f>F9+F12+F15+F18+F21+F24+F27+F30+F33+F36+F39+F42+F45+F48+ F51+F54+F57+F60+F63+F66+F69+F72+F75+F78+F81+F84+F87+F90</f>
        <v>1306050648</v>
      </c>
      <c r="G93" s="58"/>
      <c r="H93" s="58"/>
      <c r="I93" s="65"/>
      <c r="J93" s="65"/>
      <c r="K93" s="65" t="s">
        <v>45</v>
      </c>
      <c r="L93" s="92"/>
      <c r="M93" s="89"/>
      <c r="N93" s="94"/>
      <c r="O93" s="92"/>
      <c r="P93" s="95"/>
      <c r="Q93" s="96"/>
      <c r="R93" s="92"/>
      <c r="S93" s="97"/>
      <c r="T93" s="98"/>
      <c r="U93" s="98"/>
      <c r="V93" s="98"/>
      <c r="W93" s="92"/>
      <c r="X93" s="89"/>
      <c r="Y93" s="94"/>
    </row>
  </sheetData>
  <mergeCells count="63">
    <mergeCell ref="A60:A61"/>
    <mergeCell ref="B60:B61"/>
    <mergeCell ref="A63:A64"/>
    <mergeCell ref="B63:B64"/>
    <mergeCell ref="A66:A67"/>
    <mergeCell ref="B66:B67"/>
    <mergeCell ref="A87:A88"/>
    <mergeCell ref="B87:B88"/>
    <mergeCell ref="A90:A91"/>
    <mergeCell ref="B90:B91"/>
    <mergeCell ref="A78:A79"/>
    <mergeCell ref="B78:B79"/>
    <mergeCell ref="A81:A82"/>
    <mergeCell ref="B81:B82"/>
    <mergeCell ref="A84:A85"/>
    <mergeCell ref="B84:B85"/>
    <mergeCell ref="A45:A46"/>
    <mergeCell ref="B45:B46"/>
    <mergeCell ref="A69:A70"/>
    <mergeCell ref="B69:B70"/>
    <mergeCell ref="A75:A76"/>
    <mergeCell ref="B75:B76"/>
    <mergeCell ref="A72:A73"/>
    <mergeCell ref="B72:B73"/>
    <mergeCell ref="A48:A49"/>
    <mergeCell ref="B48:B49"/>
    <mergeCell ref="A51:A52"/>
    <mergeCell ref="B51:B52"/>
    <mergeCell ref="A54:A55"/>
    <mergeCell ref="B54:B55"/>
    <mergeCell ref="A57:A58"/>
    <mergeCell ref="B57:B58"/>
    <mergeCell ref="A36:A37"/>
    <mergeCell ref="B36:B37"/>
    <mergeCell ref="A39:A40"/>
    <mergeCell ref="B39:B40"/>
    <mergeCell ref="A42:A43"/>
    <mergeCell ref="B42:B43"/>
    <mergeCell ref="A27:A28"/>
    <mergeCell ref="B27:B28"/>
    <mergeCell ref="A30:A31"/>
    <mergeCell ref="B30:B31"/>
    <mergeCell ref="A33:A34"/>
    <mergeCell ref="B33:B34"/>
    <mergeCell ref="A18:A19"/>
    <mergeCell ref="B18:B19"/>
    <mergeCell ref="A21:A22"/>
    <mergeCell ref="B21:B22"/>
    <mergeCell ref="A24:A25"/>
    <mergeCell ref="B24:B25"/>
    <mergeCell ref="T6:Y6"/>
    <mergeCell ref="A9:A10"/>
    <mergeCell ref="B9:B10"/>
    <mergeCell ref="A12:A13"/>
    <mergeCell ref="B12:B13"/>
    <mergeCell ref="L6:O6"/>
    <mergeCell ref="P6:Q6"/>
    <mergeCell ref="R6:S6"/>
    <mergeCell ref="A15:A16"/>
    <mergeCell ref="B15:B16"/>
    <mergeCell ref="B6:D6"/>
    <mergeCell ref="E6:J6"/>
    <mergeCell ref="K6:K7"/>
  </mergeCells>
  <pageMargins left="0.7" right="0.7" top="0.75" bottom="0.75" header="0.3" footer="0.3"/>
  <pageSetup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0"/>
  <sheetViews>
    <sheetView tabSelected="1" zoomScaleNormal="100" workbookViewId="0">
      <selection activeCell="C10" sqref="C10"/>
    </sheetView>
  </sheetViews>
  <sheetFormatPr defaultRowHeight="15" x14ac:dyDescent="0.25"/>
  <cols>
    <col min="1" max="1" width="4.28515625" customWidth="1"/>
    <col min="2" max="2" width="38.7109375" customWidth="1"/>
    <col min="3" max="3" width="21.42578125" customWidth="1"/>
    <col min="4" max="4" width="20" customWidth="1"/>
    <col min="5" max="5" width="9" customWidth="1"/>
    <col min="6" max="6" width="14.28515625" customWidth="1"/>
    <col min="7" max="7" width="15.7109375" customWidth="1"/>
    <col min="8" max="8" width="16.7109375" customWidth="1"/>
    <col min="9" max="9" width="15" customWidth="1"/>
    <col min="10" max="10" width="15.5703125" customWidth="1"/>
    <col min="11" max="11" width="16.42578125" customWidth="1"/>
    <col min="12" max="12" width="15.85546875" customWidth="1"/>
    <col min="13" max="13" width="16.85546875" customWidth="1"/>
    <col min="14" max="14" width="16" customWidth="1"/>
    <col min="15" max="15" width="13.7109375" customWidth="1"/>
    <col min="16" max="16" width="16.140625" customWidth="1"/>
    <col min="17" max="17" width="15.140625" customWidth="1"/>
  </cols>
  <sheetData>
    <row r="2" spans="1:17" ht="18.75" x14ac:dyDescent="0.3">
      <c r="A2" s="1" t="s">
        <v>101</v>
      </c>
      <c r="B2" s="1"/>
      <c r="C2" s="2"/>
    </row>
    <row r="3" spans="1:17" ht="18.75" x14ac:dyDescent="0.3">
      <c r="A3" s="4" t="s">
        <v>1</v>
      </c>
      <c r="B3" s="4"/>
      <c r="C3" s="4"/>
    </row>
    <row r="4" spans="1:17" ht="19.5" thickBot="1" x14ac:dyDescent="0.35">
      <c r="A4" s="4" t="s">
        <v>68</v>
      </c>
      <c r="B4" s="4"/>
      <c r="C4" s="4"/>
    </row>
    <row r="5" spans="1:17" ht="16.5" thickBot="1" x14ac:dyDescent="0.3">
      <c r="A5" s="6"/>
      <c r="B5" s="372"/>
      <c r="C5" s="328"/>
      <c r="D5" s="307"/>
      <c r="E5" s="331" t="s">
        <v>4</v>
      </c>
      <c r="F5" s="335"/>
      <c r="G5" s="335"/>
      <c r="H5" s="335"/>
      <c r="I5" s="336"/>
      <c r="J5" s="369"/>
      <c r="K5" s="336"/>
      <c r="L5" s="370"/>
      <c r="M5" s="371"/>
      <c r="N5" s="371"/>
      <c r="O5" s="371"/>
      <c r="P5" s="371"/>
      <c r="Q5" s="15"/>
    </row>
    <row r="6" spans="1:17" ht="15.75" thickBot="1" x14ac:dyDescent="0.3">
      <c r="A6" s="146" t="s">
        <v>9</v>
      </c>
      <c r="B6" s="147" t="s">
        <v>102</v>
      </c>
      <c r="C6" s="12" t="s">
        <v>11</v>
      </c>
      <c r="D6" s="148" t="s">
        <v>103</v>
      </c>
      <c r="E6" s="373"/>
      <c r="F6" s="149" t="s">
        <v>104</v>
      </c>
      <c r="G6" s="149" t="s">
        <v>105</v>
      </c>
      <c r="H6" s="148" t="s">
        <v>106</v>
      </c>
      <c r="I6" s="150" t="s">
        <v>107</v>
      </c>
      <c r="J6" s="148" t="s">
        <v>108</v>
      </c>
      <c r="K6" s="150" t="s">
        <v>109</v>
      </c>
      <c r="L6" s="310" t="s">
        <v>110</v>
      </c>
      <c r="M6" s="15" t="s">
        <v>111</v>
      </c>
      <c r="N6" s="15" t="s">
        <v>112</v>
      </c>
      <c r="O6" s="15" t="s">
        <v>113</v>
      </c>
      <c r="P6" s="150" t="s">
        <v>114</v>
      </c>
      <c r="Q6" s="150" t="s">
        <v>115</v>
      </c>
    </row>
    <row r="7" spans="1:17" ht="49.5" customHeight="1" x14ac:dyDescent="0.25">
      <c r="A7" s="357" t="s">
        <v>87</v>
      </c>
      <c r="B7" s="346" t="s">
        <v>538</v>
      </c>
      <c r="C7" s="151" t="s">
        <v>232</v>
      </c>
      <c r="D7" s="303">
        <v>46583240</v>
      </c>
      <c r="E7" s="152" t="s">
        <v>45</v>
      </c>
      <c r="F7" s="48" t="s">
        <v>231</v>
      </c>
      <c r="G7" s="48" t="s">
        <v>231</v>
      </c>
      <c r="H7" s="48" t="s">
        <v>231</v>
      </c>
      <c r="I7" s="48" t="s">
        <v>231</v>
      </c>
      <c r="J7" s="48" t="s">
        <v>231</v>
      </c>
      <c r="K7" s="48" t="s">
        <v>231</v>
      </c>
      <c r="L7" s="48" t="s">
        <v>231</v>
      </c>
      <c r="M7" s="48" t="s">
        <v>231</v>
      </c>
      <c r="N7" s="48" t="s">
        <v>231</v>
      </c>
      <c r="O7" s="48" t="s">
        <v>231</v>
      </c>
      <c r="P7" s="48" t="s">
        <v>231</v>
      </c>
      <c r="Q7" s="48" t="s">
        <v>231</v>
      </c>
    </row>
    <row r="8" spans="1:17" ht="145.5" customHeight="1" x14ac:dyDescent="0.25">
      <c r="A8" s="357"/>
      <c r="B8" s="346"/>
      <c r="C8" s="153"/>
      <c r="D8" s="154"/>
      <c r="E8" s="152" t="s">
        <v>47</v>
      </c>
      <c r="F8" s="48"/>
      <c r="G8" s="48"/>
      <c r="H8" s="48"/>
      <c r="I8" s="48"/>
      <c r="J8" s="48"/>
      <c r="K8" s="48"/>
      <c r="L8" s="47"/>
      <c r="M8" s="48"/>
      <c r="N8" s="48"/>
      <c r="O8" s="48"/>
      <c r="P8" s="57"/>
      <c r="Q8" s="6"/>
    </row>
    <row r="9" spans="1:17" ht="24.75" customHeight="1" x14ac:dyDescent="0.25">
      <c r="A9" s="120"/>
      <c r="B9" s="120"/>
      <c r="C9" s="120"/>
      <c r="D9" s="130"/>
      <c r="E9" s="70"/>
      <c r="F9" s="70"/>
      <c r="G9" s="70"/>
      <c r="H9" s="70"/>
      <c r="I9" s="70"/>
      <c r="J9" s="70"/>
      <c r="K9" s="70"/>
      <c r="L9" s="155"/>
      <c r="M9" s="71"/>
      <c r="N9" s="71"/>
      <c r="O9" s="70"/>
      <c r="P9" s="72"/>
      <c r="Q9" s="72"/>
    </row>
    <row r="10" spans="1:17" ht="45.75" customHeight="1" x14ac:dyDescent="0.25">
      <c r="A10" s="357" t="s">
        <v>116</v>
      </c>
      <c r="B10" s="344" t="s">
        <v>233</v>
      </c>
      <c r="C10" s="151" t="s">
        <v>234</v>
      </c>
      <c r="D10" s="41" t="s">
        <v>235</v>
      </c>
      <c r="E10" s="152" t="s">
        <v>45</v>
      </c>
      <c r="F10" s="48" t="s">
        <v>236</v>
      </c>
      <c r="G10" s="48" t="s">
        <v>236</v>
      </c>
      <c r="H10" s="48" t="s">
        <v>236</v>
      </c>
      <c r="I10" s="48" t="s">
        <v>236</v>
      </c>
      <c r="J10" s="48" t="s">
        <v>236</v>
      </c>
      <c r="K10" s="48" t="s">
        <v>236</v>
      </c>
      <c r="L10" s="48" t="s">
        <v>236</v>
      </c>
      <c r="M10" s="48" t="s">
        <v>236</v>
      </c>
      <c r="N10" s="48" t="s">
        <v>236</v>
      </c>
      <c r="O10" s="48" t="s">
        <v>236</v>
      </c>
      <c r="P10" s="48" t="s">
        <v>236</v>
      </c>
      <c r="Q10" s="48" t="s">
        <v>236</v>
      </c>
    </row>
    <row r="11" spans="1:17" ht="187.5" customHeight="1" x14ac:dyDescent="0.25">
      <c r="A11" s="357"/>
      <c r="B11" s="344"/>
      <c r="C11" s="6"/>
      <c r="D11" s="154"/>
      <c r="E11" s="152" t="s">
        <v>47</v>
      </c>
      <c r="F11" s="48"/>
      <c r="G11" s="48"/>
      <c r="H11" s="48"/>
      <c r="I11" s="48"/>
      <c r="J11" s="48"/>
      <c r="K11" s="48"/>
      <c r="L11" s="47"/>
      <c r="M11" s="48"/>
      <c r="N11" s="48"/>
      <c r="O11" s="48"/>
      <c r="P11" s="57"/>
      <c r="Q11" s="6"/>
    </row>
    <row r="12" spans="1:17" ht="15.75" x14ac:dyDescent="0.25">
      <c r="A12" s="120"/>
      <c r="B12" s="90"/>
      <c r="C12" s="90"/>
      <c r="D12" s="130"/>
      <c r="E12" s="70"/>
      <c r="F12" s="70"/>
      <c r="G12" s="70"/>
      <c r="H12" s="70"/>
      <c r="I12" s="70"/>
      <c r="J12" s="70"/>
      <c r="K12" s="70"/>
      <c r="L12" s="67"/>
      <c r="M12" s="70"/>
      <c r="N12" s="70"/>
      <c r="O12" s="70"/>
      <c r="P12" s="72"/>
      <c r="Q12" s="72"/>
    </row>
    <row r="13" spans="1:17" ht="34.5" customHeight="1" x14ac:dyDescent="0.25">
      <c r="A13" s="357" t="s">
        <v>117</v>
      </c>
      <c r="B13" s="346" t="s">
        <v>383</v>
      </c>
      <c r="C13" s="151" t="s">
        <v>237</v>
      </c>
      <c r="D13" s="41" t="s">
        <v>384</v>
      </c>
      <c r="E13" s="152" t="s">
        <v>45</v>
      </c>
      <c r="F13" s="48" t="s">
        <v>385</v>
      </c>
      <c r="G13" s="48" t="s">
        <v>385</v>
      </c>
      <c r="H13" s="48" t="s">
        <v>385</v>
      </c>
      <c r="I13" s="48" t="s">
        <v>385</v>
      </c>
      <c r="J13" s="48" t="s">
        <v>385</v>
      </c>
      <c r="K13" s="48" t="s">
        <v>385</v>
      </c>
      <c r="L13" s="48" t="s">
        <v>385</v>
      </c>
      <c r="M13" s="48" t="s">
        <v>385</v>
      </c>
      <c r="N13" s="48" t="s">
        <v>385</v>
      </c>
      <c r="O13" s="48" t="s">
        <v>385</v>
      </c>
      <c r="P13" s="48" t="s">
        <v>385</v>
      </c>
      <c r="Q13" s="48" t="s">
        <v>385</v>
      </c>
    </row>
    <row r="14" spans="1:17" ht="243.75" customHeight="1" x14ac:dyDescent="0.25">
      <c r="A14" s="357"/>
      <c r="B14" s="346"/>
      <c r="C14" s="6"/>
      <c r="D14" s="154"/>
      <c r="E14" s="152" t="s">
        <v>47</v>
      </c>
      <c r="F14" s="48"/>
      <c r="G14" s="48"/>
      <c r="H14" s="48"/>
      <c r="I14" s="48"/>
      <c r="J14" s="48"/>
      <c r="K14" s="48"/>
      <c r="L14" s="47"/>
      <c r="M14" s="48"/>
      <c r="N14" s="48"/>
      <c r="O14" s="48"/>
      <c r="P14" s="57"/>
      <c r="Q14" s="6"/>
    </row>
    <row r="15" spans="1:17" ht="23.25" customHeight="1" x14ac:dyDescent="0.25">
      <c r="A15" s="120"/>
      <c r="B15" s="90"/>
      <c r="C15" s="90"/>
      <c r="D15" s="130"/>
      <c r="E15" s="70"/>
      <c r="F15" s="70"/>
      <c r="G15" s="70"/>
      <c r="H15" s="70"/>
      <c r="I15" s="70"/>
      <c r="J15" s="70"/>
      <c r="K15" s="70"/>
      <c r="L15" s="67"/>
      <c r="M15" s="70"/>
      <c r="N15" s="70"/>
      <c r="O15" s="70"/>
      <c r="P15" s="72"/>
      <c r="Q15" s="72"/>
    </row>
    <row r="16" spans="1:17" ht="19.5" customHeight="1" x14ac:dyDescent="0.25">
      <c r="A16" s="357" t="s">
        <v>118</v>
      </c>
      <c r="B16" s="346" t="s">
        <v>536</v>
      </c>
      <c r="C16" s="151" t="s">
        <v>241</v>
      </c>
      <c r="D16" s="41" t="s">
        <v>239</v>
      </c>
      <c r="E16" s="152" t="s">
        <v>45</v>
      </c>
      <c r="F16" s="48" t="s">
        <v>240</v>
      </c>
      <c r="G16" s="48" t="s">
        <v>240</v>
      </c>
      <c r="H16" s="48" t="s">
        <v>240</v>
      </c>
      <c r="I16" s="48" t="s">
        <v>240</v>
      </c>
      <c r="J16" s="48" t="s">
        <v>240</v>
      </c>
      <c r="K16" s="48" t="s">
        <v>240</v>
      </c>
      <c r="L16" s="48" t="s">
        <v>240</v>
      </c>
      <c r="M16" s="48" t="s">
        <v>240</v>
      </c>
      <c r="N16" s="48" t="s">
        <v>240</v>
      </c>
      <c r="O16" s="48" t="s">
        <v>240</v>
      </c>
      <c r="P16" s="48" t="s">
        <v>240</v>
      </c>
      <c r="Q16" s="48" t="s">
        <v>240</v>
      </c>
    </row>
    <row r="17" spans="1:17" ht="21.75" customHeight="1" x14ac:dyDescent="0.25">
      <c r="A17" s="357"/>
      <c r="B17" s="346"/>
      <c r="C17" s="6"/>
      <c r="D17" s="154"/>
      <c r="E17" s="152" t="s">
        <v>47</v>
      </c>
      <c r="F17" s="48"/>
      <c r="G17" s="48"/>
      <c r="H17" s="48"/>
      <c r="I17" s="48"/>
      <c r="J17" s="48"/>
      <c r="K17" s="48"/>
      <c r="L17" s="47"/>
      <c r="M17" s="48"/>
      <c r="N17" s="48"/>
      <c r="O17" s="48"/>
      <c r="P17" s="57"/>
      <c r="Q17" s="6"/>
    </row>
    <row r="18" spans="1:17" ht="29.25" customHeight="1" x14ac:dyDescent="0.25">
      <c r="A18" s="120"/>
      <c r="B18" s="90"/>
      <c r="C18" s="90"/>
      <c r="D18" s="130"/>
      <c r="E18" s="70"/>
      <c r="F18" s="70"/>
      <c r="G18" s="70"/>
      <c r="H18" s="70"/>
      <c r="I18" s="70"/>
      <c r="J18" s="70"/>
      <c r="K18" s="70"/>
      <c r="L18" s="67"/>
      <c r="M18" s="70"/>
      <c r="N18" s="70"/>
      <c r="O18" s="70"/>
      <c r="P18" s="72"/>
      <c r="Q18" s="72"/>
    </row>
    <row r="19" spans="1:17" ht="45" customHeight="1" x14ac:dyDescent="0.25">
      <c r="A19" s="357" t="s">
        <v>119</v>
      </c>
      <c r="B19" s="346" t="s">
        <v>537</v>
      </c>
      <c r="C19" s="151" t="s">
        <v>242</v>
      </c>
      <c r="D19" s="41" t="s">
        <v>243</v>
      </c>
      <c r="E19" s="152" t="s">
        <v>45</v>
      </c>
      <c r="F19" s="48" t="s">
        <v>244</v>
      </c>
      <c r="G19" s="48" t="s">
        <v>244</v>
      </c>
      <c r="H19" s="48" t="s">
        <v>244</v>
      </c>
      <c r="I19" s="48" t="s">
        <v>244</v>
      </c>
      <c r="J19" s="48" t="s">
        <v>244</v>
      </c>
      <c r="K19" s="48" t="s">
        <v>244</v>
      </c>
      <c r="L19" s="48" t="s">
        <v>244</v>
      </c>
      <c r="M19" s="48" t="s">
        <v>244</v>
      </c>
      <c r="N19" s="48" t="s">
        <v>244</v>
      </c>
      <c r="O19" s="48" t="s">
        <v>244</v>
      </c>
      <c r="P19" s="48" t="s">
        <v>244</v>
      </c>
      <c r="Q19" s="48" t="s">
        <v>244</v>
      </c>
    </row>
    <row r="20" spans="1:17" ht="80.25" customHeight="1" x14ac:dyDescent="0.25">
      <c r="A20" s="357"/>
      <c r="B20" s="346"/>
      <c r="C20" s="6"/>
      <c r="D20" s="154"/>
      <c r="E20" s="152" t="s">
        <v>47</v>
      </c>
      <c r="F20" s="48"/>
      <c r="G20" s="48"/>
      <c r="H20" s="48"/>
      <c r="I20" s="48"/>
      <c r="J20" s="48"/>
      <c r="K20" s="48"/>
      <c r="L20" s="47"/>
      <c r="M20" s="48"/>
      <c r="N20" s="48"/>
      <c r="O20" s="48"/>
      <c r="P20" s="57"/>
      <c r="Q20" s="6"/>
    </row>
    <row r="21" spans="1:17" ht="25.5" customHeight="1" x14ac:dyDescent="0.25">
      <c r="A21" s="90"/>
      <c r="B21" s="90"/>
      <c r="C21" s="130"/>
      <c r="D21" s="70"/>
      <c r="E21" s="70"/>
      <c r="F21" s="70"/>
      <c r="G21" s="70"/>
      <c r="H21" s="70"/>
      <c r="I21" s="70"/>
      <c r="J21" s="70"/>
      <c r="K21" s="67"/>
      <c r="L21" s="70"/>
      <c r="M21" s="70"/>
      <c r="N21" s="70"/>
      <c r="O21" s="72"/>
      <c r="P21" s="72"/>
      <c r="Q21" s="72"/>
    </row>
    <row r="22" spans="1:17" ht="66.75" customHeight="1" x14ac:dyDescent="0.25">
      <c r="A22" s="357" t="s">
        <v>121</v>
      </c>
      <c r="B22" s="366" t="s">
        <v>245</v>
      </c>
      <c r="C22" s="151" t="s">
        <v>246</v>
      </c>
      <c r="D22" s="156" t="s">
        <v>247</v>
      </c>
      <c r="E22" s="152" t="s">
        <v>45</v>
      </c>
      <c r="F22" s="48" t="s">
        <v>248</v>
      </c>
      <c r="G22" s="48" t="s">
        <v>248</v>
      </c>
      <c r="H22" s="48" t="s">
        <v>248</v>
      </c>
      <c r="I22" s="48" t="s">
        <v>248</v>
      </c>
      <c r="J22" s="48" t="s">
        <v>248</v>
      </c>
      <c r="K22" s="48" t="s">
        <v>248</v>
      </c>
      <c r="L22" s="48" t="s">
        <v>248</v>
      </c>
      <c r="M22" s="48" t="s">
        <v>248</v>
      </c>
      <c r="N22" s="48" t="s">
        <v>248</v>
      </c>
      <c r="O22" s="48" t="s">
        <v>248</v>
      </c>
      <c r="P22" s="48" t="s">
        <v>248</v>
      </c>
      <c r="Q22" s="48" t="s">
        <v>248</v>
      </c>
    </row>
    <row r="23" spans="1:17" ht="179.25" customHeight="1" x14ac:dyDescent="0.25">
      <c r="A23" s="357"/>
      <c r="B23" s="367"/>
      <c r="C23" s="6"/>
      <c r="D23" s="154"/>
      <c r="E23" s="152" t="s">
        <v>47</v>
      </c>
      <c r="F23" s="48"/>
      <c r="G23" s="48"/>
      <c r="H23" s="48"/>
      <c r="I23" s="48"/>
      <c r="J23" s="48"/>
      <c r="K23" s="48"/>
      <c r="L23" s="47"/>
      <c r="M23" s="48"/>
      <c r="N23" s="48"/>
      <c r="O23" s="48"/>
      <c r="P23" s="57"/>
      <c r="Q23" s="6"/>
    </row>
    <row r="24" spans="1:17" ht="20.25" customHeight="1" x14ac:dyDescent="0.25">
      <c r="A24" s="90"/>
      <c r="B24" s="90"/>
      <c r="C24" s="130"/>
      <c r="D24" s="70"/>
      <c r="E24" s="70"/>
      <c r="F24" s="70"/>
      <c r="G24" s="70"/>
      <c r="H24" s="70"/>
      <c r="I24" s="70"/>
      <c r="J24" s="70"/>
      <c r="K24" s="67"/>
      <c r="L24" s="70"/>
      <c r="M24" s="70"/>
      <c r="N24" s="70"/>
      <c r="O24" s="72"/>
      <c r="P24" s="72"/>
      <c r="Q24" s="72"/>
    </row>
    <row r="25" spans="1:17" ht="27" customHeight="1" x14ac:dyDescent="0.25">
      <c r="A25" s="357" t="s">
        <v>122</v>
      </c>
      <c r="B25" s="359" t="s">
        <v>249</v>
      </c>
      <c r="C25" s="151" t="s">
        <v>252</v>
      </c>
      <c r="D25" s="156" t="s">
        <v>250</v>
      </c>
      <c r="E25" s="152" t="s">
        <v>45</v>
      </c>
      <c r="F25" s="48" t="s">
        <v>251</v>
      </c>
      <c r="G25" s="48" t="s">
        <v>251</v>
      </c>
      <c r="H25" s="48" t="s">
        <v>251</v>
      </c>
      <c r="I25" s="48" t="s">
        <v>251</v>
      </c>
      <c r="J25" s="48" t="s">
        <v>251</v>
      </c>
      <c r="K25" s="48" t="s">
        <v>251</v>
      </c>
      <c r="L25" s="48" t="s">
        <v>251</v>
      </c>
      <c r="M25" s="48" t="s">
        <v>251</v>
      </c>
      <c r="N25" s="48" t="s">
        <v>251</v>
      </c>
      <c r="O25" s="48" t="s">
        <v>251</v>
      </c>
      <c r="P25" s="48" t="s">
        <v>251</v>
      </c>
      <c r="Q25" s="48" t="s">
        <v>251</v>
      </c>
    </row>
    <row r="26" spans="1:17" ht="191.25" customHeight="1" x14ac:dyDescent="0.25">
      <c r="A26" s="357"/>
      <c r="B26" s="360"/>
      <c r="C26" s="6"/>
      <c r="D26" s="154"/>
      <c r="E26" s="152" t="s">
        <v>47</v>
      </c>
      <c r="F26" s="48"/>
      <c r="G26" s="48"/>
      <c r="H26" s="48"/>
      <c r="I26" s="48"/>
      <c r="J26" s="48"/>
      <c r="K26" s="48"/>
      <c r="L26" s="47"/>
      <c r="M26" s="48"/>
      <c r="N26" s="48"/>
      <c r="O26" s="48"/>
      <c r="P26" s="57"/>
      <c r="Q26" s="6"/>
    </row>
    <row r="27" spans="1:17" ht="15.75" x14ac:dyDescent="0.25">
      <c r="A27" s="90"/>
      <c r="B27" s="90"/>
      <c r="C27" s="130"/>
      <c r="D27" s="70"/>
      <c r="E27" s="70"/>
      <c r="F27" s="70"/>
      <c r="G27" s="70"/>
      <c r="H27" s="70"/>
      <c r="I27" s="70"/>
      <c r="J27" s="70"/>
      <c r="K27" s="67"/>
      <c r="L27" s="70"/>
      <c r="M27" s="70"/>
      <c r="N27" s="70"/>
      <c r="O27" s="72"/>
      <c r="P27" s="72"/>
      <c r="Q27" s="72"/>
    </row>
    <row r="28" spans="1:17" ht="29.25" customHeight="1" x14ac:dyDescent="0.25">
      <c r="A28" s="357" t="s">
        <v>123</v>
      </c>
      <c r="B28" s="359" t="s">
        <v>124</v>
      </c>
      <c r="C28" s="151" t="s">
        <v>253</v>
      </c>
      <c r="D28" s="156" t="s">
        <v>263</v>
      </c>
      <c r="E28" s="152" t="s">
        <v>45</v>
      </c>
      <c r="F28" s="48" t="s">
        <v>264</v>
      </c>
      <c r="G28" s="48" t="s">
        <v>264</v>
      </c>
      <c r="H28" s="48" t="s">
        <v>264</v>
      </c>
      <c r="I28" s="48" t="s">
        <v>264</v>
      </c>
      <c r="J28" s="48" t="s">
        <v>264</v>
      </c>
      <c r="K28" s="48" t="s">
        <v>264</v>
      </c>
      <c r="L28" s="48" t="s">
        <v>264</v>
      </c>
      <c r="M28" s="48" t="s">
        <v>264</v>
      </c>
      <c r="N28" s="48" t="s">
        <v>264</v>
      </c>
      <c r="O28" s="48" t="s">
        <v>264</v>
      </c>
      <c r="P28" s="48" t="s">
        <v>264</v>
      </c>
      <c r="Q28" s="48" t="s">
        <v>264</v>
      </c>
    </row>
    <row r="29" spans="1:17" ht="24" customHeight="1" x14ac:dyDescent="0.25">
      <c r="A29" s="357"/>
      <c r="B29" s="360"/>
      <c r="C29" s="6"/>
      <c r="D29" s="154"/>
      <c r="E29" s="152" t="s">
        <v>47</v>
      </c>
      <c r="F29" s="48"/>
      <c r="G29" s="48"/>
      <c r="H29" s="48"/>
      <c r="I29" s="48"/>
      <c r="J29" s="48"/>
      <c r="K29" s="48"/>
      <c r="L29" s="47"/>
      <c r="M29" s="48"/>
      <c r="N29" s="48"/>
      <c r="O29" s="48"/>
      <c r="P29" s="57"/>
      <c r="Q29" s="6"/>
    </row>
    <row r="30" spans="1:17" ht="24" customHeight="1" x14ac:dyDescent="0.25">
      <c r="A30" s="90"/>
      <c r="B30" s="90"/>
      <c r="C30" s="130"/>
      <c r="D30" s="70"/>
      <c r="E30" s="70"/>
      <c r="F30" s="70"/>
      <c r="G30" s="70"/>
      <c r="H30" s="70"/>
      <c r="I30" s="70"/>
      <c r="J30" s="70"/>
      <c r="K30" s="67"/>
      <c r="L30" s="70"/>
      <c r="M30" s="70"/>
      <c r="N30" s="70"/>
      <c r="O30" s="72"/>
      <c r="P30" s="72"/>
      <c r="Q30" s="72"/>
    </row>
    <row r="31" spans="1:17" ht="36.75" customHeight="1" x14ac:dyDescent="0.25">
      <c r="A31" s="357" t="s">
        <v>125</v>
      </c>
      <c r="B31" s="368" t="s">
        <v>254</v>
      </c>
      <c r="C31" s="151" t="s">
        <v>255</v>
      </c>
      <c r="D31" s="156" t="s">
        <v>256</v>
      </c>
      <c r="E31" s="152" t="s">
        <v>45</v>
      </c>
      <c r="F31" s="48" t="s">
        <v>257</v>
      </c>
      <c r="G31" s="48" t="s">
        <v>257</v>
      </c>
      <c r="H31" s="48" t="s">
        <v>257</v>
      </c>
      <c r="I31" s="48" t="s">
        <v>257</v>
      </c>
      <c r="J31" s="48" t="s">
        <v>257</v>
      </c>
      <c r="K31" s="48" t="s">
        <v>257</v>
      </c>
      <c r="L31" s="48" t="s">
        <v>257</v>
      </c>
      <c r="M31" s="48" t="s">
        <v>257</v>
      </c>
      <c r="N31" s="48" t="s">
        <v>257</v>
      </c>
      <c r="O31" s="48" t="s">
        <v>257</v>
      </c>
      <c r="P31" s="48" t="s">
        <v>257</v>
      </c>
      <c r="Q31" s="48" t="s">
        <v>257</v>
      </c>
    </row>
    <row r="32" spans="1:17" ht="185.25" customHeight="1" x14ac:dyDescent="0.25">
      <c r="A32" s="357"/>
      <c r="B32" s="368"/>
      <c r="C32" s="6"/>
      <c r="D32" s="154"/>
      <c r="E32" s="152" t="s">
        <v>47</v>
      </c>
      <c r="F32" s="48"/>
      <c r="G32" s="48"/>
      <c r="H32" s="48"/>
      <c r="I32" s="48"/>
      <c r="J32" s="48"/>
      <c r="K32" s="48"/>
      <c r="L32" s="47"/>
      <c r="M32" s="48"/>
      <c r="N32" s="48"/>
      <c r="O32" s="48"/>
      <c r="P32" s="57"/>
      <c r="Q32" s="6"/>
    </row>
    <row r="33" spans="1:17" ht="15.75" x14ac:dyDescent="0.25">
      <c r="A33" s="90"/>
      <c r="B33" s="90"/>
      <c r="C33" s="130"/>
      <c r="D33" s="70"/>
      <c r="E33" s="70"/>
      <c r="F33" s="70"/>
      <c r="G33" s="70"/>
      <c r="H33" s="70"/>
      <c r="I33" s="70"/>
      <c r="J33" s="70"/>
      <c r="K33" s="67"/>
      <c r="L33" s="70"/>
      <c r="M33" s="70"/>
      <c r="N33" s="70"/>
      <c r="O33" s="72"/>
      <c r="P33" s="72"/>
      <c r="Q33" s="72"/>
    </row>
    <row r="34" spans="1:17" ht="33" customHeight="1" x14ac:dyDescent="0.25">
      <c r="A34" s="357" t="s">
        <v>126</v>
      </c>
      <c r="B34" s="350" t="s">
        <v>539</v>
      </c>
      <c r="C34" s="151" t="s">
        <v>258</v>
      </c>
      <c r="D34" s="157" t="s">
        <v>448</v>
      </c>
      <c r="E34" s="152" t="s">
        <v>45</v>
      </c>
      <c r="F34" s="48" t="s">
        <v>449</v>
      </c>
      <c r="G34" s="48" t="s">
        <v>449</v>
      </c>
      <c r="H34" s="48" t="s">
        <v>449</v>
      </c>
      <c r="I34" s="48" t="s">
        <v>449</v>
      </c>
      <c r="J34" s="48" t="s">
        <v>449</v>
      </c>
      <c r="K34" s="48" t="s">
        <v>449</v>
      </c>
      <c r="L34" s="48" t="s">
        <v>449</v>
      </c>
      <c r="M34" s="48" t="s">
        <v>449</v>
      </c>
      <c r="N34" s="48" t="s">
        <v>449</v>
      </c>
      <c r="O34" s="48" t="s">
        <v>449</v>
      </c>
      <c r="P34" s="48" t="s">
        <v>449</v>
      </c>
      <c r="Q34" s="48" t="s">
        <v>449</v>
      </c>
    </row>
    <row r="35" spans="1:17" ht="189.75" customHeight="1" x14ac:dyDescent="0.25">
      <c r="A35" s="357"/>
      <c r="B35" s="351"/>
      <c r="C35" s="158"/>
      <c r="D35" s="154"/>
      <c r="E35" s="152" t="s">
        <v>47</v>
      </c>
      <c r="F35" s="48"/>
      <c r="G35" s="48"/>
      <c r="H35" s="48"/>
      <c r="I35" s="48"/>
      <c r="J35" s="48"/>
      <c r="K35" s="48"/>
      <c r="L35" s="47"/>
      <c r="M35" s="48"/>
      <c r="N35" s="48"/>
      <c r="O35" s="48"/>
      <c r="P35" s="57"/>
      <c r="Q35" s="6"/>
    </row>
    <row r="36" spans="1:17" ht="15.75" x14ac:dyDescent="0.25">
      <c r="A36" s="90"/>
      <c r="B36" s="90"/>
      <c r="C36" s="130"/>
      <c r="D36" s="70"/>
      <c r="E36" s="70"/>
      <c r="F36" s="70"/>
      <c r="G36" s="70"/>
      <c r="H36" s="70"/>
      <c r="I36" s="70"/>
      <c r="J36" s="70"/>
      <c r="K36" s="67"/>
      <c r="L36" s="70"/>
      <c r="M36" s="70"/>
      <c r="N36" s="70"/>
      <c r="O36" s="72"/>
      <c r="P36" s="72"/>
      <c r="Q36" s="72"/>
    </row>
    <row r="37" spans="1:17" ht="39.75" customHeight="1" x14ac:dyDescent="0.25">
      <c r="A37" s="357" t="s">
        <v>127</v>
      </c>
      <c r="B37" s="352" t="s">
        <v>545</v>
      </c>
      <c r="C37" s="151" t="s">
        <v>260</v>
      </c>
      <c r="D37" s="156" t="s">
        <v>261</v>
      </c>
      <c r="E37" s="152" t="s">
        <v>45</v>
      </c>
      <c r="F37" s="48" t="s">
        <v>262</v>
      </c>
      <c r="G37" s="48" t="s">
        <v>262</v>
      </c>
      <c r="H37" s="48" t="s">
        <v>262</v>
      </c>
      <c r="I37" s="48" t="s">
        <v>262</v>
      </c>
      <c r="J37" s="48" t="s">
        <v>262</v>
      </c>
      <c r="K37" s="48" t="s">
        <v>262</v>
      </c>
      <c r="L37" s="48" t="s">
        <v>262</v>
      </c>
      <c r="M37" s="48" t="s">
        <v>262</v>
      </c>
      <c r="N37" s="48" t="s">
        <v>262</v>
      </c>
      <c r="O37" s="48" t="s">
        <v>262</v>
      </c>
      <c r="P37" s="48" t="s">
        <v>262</v>
      </c>
      <c r="Q37" s="48" t="s">
        <v>262</v>
      </c>
    </row>
    <row r="38" spans="1:17" ht="39.75" customHeight="1" x14ac:dyDescent="0.25">
      <c r="A38" s="357"/>
      <c r="B38" s="353"/>
      <c r="C38" s="6"/>
      <c r="D38" s="154"/>
      <c r="E38" s="152" t="s">
        <v>47</v>
      </c>
      <c r="F38" s="48"/>
      <c r="G38" s="48"/>
      <c r="H38" s="48"/>
      <c r="I38" s="48"/>
      <c r="J38" s="48"/>
      <c r="K38" s="47"/>
      <c r="L38" s="47"/>
      <c r="M38" s="48"/>
      <c r="N38" s="48"/>
      <c r="O38" s="48"/>
      <c r="P38" s="57"/>
      <c r="Q38" s="6"/>
    </row>
    <row r="39" spans="1:17" ht="19.5" customHeight="1" x14ac:dyDescent="0.25">
      <c r="A39" s="90"/>
      <c r="B39" s="90"/>
      <c r="C39" s="130"/>
      <c r="D39" s="70"/>
      <c r="E39" s="70"/>
      <c r="F39" s="70"/>
      <c r="G39" s="70"/>
      <c r="H39" s="70"/>
      <c r="I39" s="70"/>
      <c r="J39" s="70"/>
      <c r="K39" s="67"/>
      <c r="L39" s="70"/>
      <c r="M39" s="70"/>
      <c r="N39" s="70"/>
      <c r="O39" s="72"/>
      <c r="P39" s="72"/>
      <c r="Q39" s="72"/>
    </row>
    <row r="40" spans="1:17" ht="26.25" customHeight="1" x14ac:dyDescent="0.25">
      <c r="A40" s="357" t="s">
        <v>128</v>
      </c>
      <c r="B40" s="366" t="s">
        <v>540</v>
      </c>
      <c r="C40" s="151" t="s">
        <v>265</v>
      </c>
      <c r="D40" s="157" t="s">
        <v>130</v>
      </c>
      <c r="E40" s="152" t="s">
        <v>45</v>
      </c>
      <c r="F40" s="48" t="s">
        <v>131</v>
      </c>
      <c r="G40" s="48" t="s">
        <v>131</v>
      </c>
      <c r="H40" s="48" t="s">
        <v>131</v>
      </c>
      <c r="I40" s="48" t="s">
        <v>131</v>
      </c>
      <c r="J40" s="48" t="s">
        <v>131</v>
      </c>
      <c r="K40" s="48" t="s">
        <v>131</v>
      </c>
      <c r="L40" s="48" t="s">
        <v>131</v>
      </c>
      <c r="M40" s="48" t="s">
        <v>131</v>
      </c>
      <c r="N40" s="48" t="s">
        <v>131</v>
      </c>
      <c r="O40" s="48" t="s">
        <v>131</v>
      </c>
      <c r="P40" s="48" t="s">
        <v>131</v>
      </c>
      <c r="Q40" s="48" t="s">
        <v>131</v>
      </c>
    </row>
    <row r="41" spans="1:17" ht="24" customHeight="1" x14ac:dyDescent="0.25">
      <c r="A41" s="357"/>
      <c r="B41" s="367"/>
      <c r="C41" s="6"/>
      <c r="D41" s="154"/>
      <c r="E41" s="152" t="s">
        <v>47</v>
      </c>
      <c r="F41" s="48"/>
      <c r="G41" s="48"/>
      <c r="H41" s="48"/>
      <c r="I41" s="48"/>
      <c r="J41" s="48"/>
      <c r="K41" s="48"/>
      <c r="L41" s="47"/>
      <c r="M41" s="48"/>
      <c r="N41" s="48"/>
      <c r="O41" s="48"/>
      <c r="P41" s="57"/>
      <c r="Q41" s="6"/>
    </row>
    <row r="42" spans="1:17" ht="25.5" customHeight="1" x14ac:dyDescent="0.25">
      <c r="A42" s="90"/>
      <c r="B42" s="90"/>
      <c r="C42" s="130"/>
      <c r="D42" s="70"/>
      <c r="E42" s="70"/>
      <c r="F42" s="70"/>
      <c r="G42" s="70"/>
      <c r="H42" s="70"/>
      <c r="I42" s="70"/>
      <c r="J42" s="70"/>
      <c r="K42" s="67"/>
      <c r="L42" s="70"/>
      <c r="M42" s="70"/>
      <c r="N42" s="70"/>
      <c r="O42" s="72"/>
      <c r="P42" s="72"/>
      <c r="Q42" s="72"/>
    </row>
    <row r="43" spans="1:17" ht="38.25" customHeight="1" x14ac:dyDescent="0.25">
      <c r="A43" s="357" t="s">
        <v>132</v>
      </c>
      <c r="B43" s="359" t="s">
        <v>266</v>
      </c>
      <c r="C43" s="151" t="s">
        <v>267</v>
      </c>
      <c r="D43" s="156" t="s">
        <v>450</v>
      </c>
      <c r="E43" s="152" t="s">
        <v>45</v>
      </c>
      <c r="F43" s="48" t="s">
        <v>451</v>
      </c>
      <c r="G43" s="48" t="s">
        <v>451</v>
      </c>
      <c r="H43" s="48" t="s">
        <v>451</v>
      </c>
      <c r="I43" s="48" t="s">
        <v>451</v>
      </c>
      <c r="J43" s="48" t="s">
        <v>451</v>
      </c>
      <c r="K43" s="48" t="s">
        <v>451</v>
      </c>
      <c r="L43" s="48" t="s">
        <v>451</v>
      </c>
      <c r="M43" s="48" t="s">
        <v>451</v>
      </c>
      <c r="N43" s="48" t="s">
        <v>451</v>
      </c>
      <c r="O43" s="48" t="s">
        <v>451</v>
      </c>
      <c r="P43" s="48" t="s">
        <v>451</v>
      </c>
      <c r="Q43" s="48" t="s">
        <v>451</v>
      </c>
    </row>
    <row r="44" spans="1:17" ht="312" customHeight="1" x14ac:dyDescent="0.25">
      <c r="A44" s="357"/>
      <c r="B44" s="359"/>
      <c r="C44" s="6"/>
      <c r="D44" s="156"/>
      <c r="E44" s="152" t="s">
        <v>47</v>
      </c>
      <c r="F44" s="48"/>
      <c r="G44" s="48"/>
      <c r="H44" s="48"/>
      <c r="I44" s="48"/>
      <c r="J44" s="48"/>
      <c r="K44" s="48"/>
      <c r="L44" s="47"/>
      <c r="M44" s="48"/>
      <c r="N44" s="48"/>
      <c r="O44" s="48"/>
      <c r="P44" s="57"/>
      <c r="Q44" s="6"/>
    </row>
    <row r="45" spans="1:17" ht="15.75" x14ac:dyDescent="0.25">
      <c r="A45" s="90"/>
      <c r="B45" s="90"/>
      <c r="C45" s="130"/>
      <c r="D45" s="70"/>
      <c r="E45" s="70"/>
      <c r="F45" s="70"/>
      <c r="G45" s="70"/>
      <c r="H45" s="70"/>
      <c r="I45" s="70"/>
      <c r="J45" s="70"/>
      <c r="K45" s="67"/>
      <c r="L45" s="70"/>
      <c r="M45" s="70"/>
      <c r="N45" s="70"/>
      <c r="O45" s="72"/>
      <c r="P45" s="72"/>
      <c r="Q45" s="72"/>
    </row>
    <row r="46" spans="1:17" ht="15.75" x14ac:dyDescent="0.25">
      <c r="A46" s="357" t="s">
        <v>133</v>
      </c>
      <c r="B46" s="363" t="s">
        <v>541</v>
      </c>
      <c r="C46" s="151" t="s">
        <v>268</v>
      </c>
      <c r="D46" s="156" t="s">
        <v>269</v>
      </c>
      <c r="E46" s="152" t="s">
        <v>45</v>
      </c>
      <c r="F46" s="48" t="s">
        <v>270</v>
      </c>
      <c r="G46" s="48" t="s">
        <v>270</v>
      </c>
      <c r="H46" s="48" t="s">
        <v>270</v>
      </c>
      <c r="I46" s="48" t="s">
        <v>270</v>
      </c>
      <c r="J46" s="48" t="s">
        <v>270</v>
      </c>
      <c r="K46" s="48" t="s">
        <v>270</v>
      </c>
      <c r="L46" s="48" t="s">
        <v>270</v>
      </c>
      <c r="M46" s="48" t="s">
        <v>270</v>
      </c>
      <c r="N46" s="48" t="s">
        <v>270</v>
      </c>
      <c r="O46" s="48" t="s">
        <v>270</v>
      </c>
      <c r="P46" s="48" t="s">
        <v>270</v>
      </c>
      <c r="Q46" s="48" t="s">
        <v>270</v>
      </c>
    </row>
    <row r="47" spans="1:17" ht="15.75" x14ac:dyDescent="0.25">
      <c r="A47" s="357"/>
      <c r="B47" s="363"/>
      <c r="C47" s="6"/>
      <c r="D47" s="156"/>
      <c r="E47" s="152" t="s">
        <v>47</v>
      </c>
      <c r="F47" s="48"/>
      <c r="G47" s="48"/>
      <c r="H47" s="48"/>
      <c r="I47" s="48"/>
      <c r="J47" s="48"/>
      <c r="K47" s="48"/>
      <c r="L47" s="47"/>
      <c r="M47" s="48"/>
      <c r="N47" s="48"/>
      <c r="O47" s="48"/>
      <c r="P47" s="57"/>
      <c r="Q47" s="6"/>
    </row>
    <row r="48" spans="1:17" ht="15.75" x14ac:dyDescent="0.25">
      <c r="A48" s="90"/>
      <c r="B48" s="90"/>
      <c r="C48" s="130"/>
      <c r="D48" s="70"/>
      <c r="E48" s="70"/>
      <c r="F48" s="70"/>
      <c r="G48" s="70"/>
      <c r="H48" s="70"/>
      <c r="I48" s="70"/>
      <c r="J48" s="70"/>
      <c r="K48" s="67"/>
      <c r="L48" s="70"/>
      <c r="M48" s="70"/>
      <c r="N48" s="70"/>
      <c r="O48" s="72"/>
      <c r="P48" s="72"/>
      <c r="Q48" s="72"/>
    </row>
    <row r="49" spans="1:17" ht="15.75" x14ac:dyDescent="0.25">
      <c r="A49" s="357" t="s">
        <v>135</v>
      </c>
      <c r="B49" s="364" t="s">
        <v>136</v>
      </c>
      <c r="C49" s="151" t="s">
        <v>271</v>
      </c>
      <c r="D49" s="156" t="s">
        <v>137</v>
      </c>
      <c r="E49" s="152" t="s">
        <v>45</v>
      </c>
      <c r="F49" s="48" t="s">
        <v>138</v>
      </c>
      <c r="G49" s="48" t="s">
        <v>138</v>
      </c>
      <c r="H49" s="48" t="s">
        <v>138</v>
      </c>
      <c r="I49" s="48" t="s">
        <v>138</v>
      </c>
      <c r="J49" s="48" t="s">
        <v>138</v>
      </c>
      <c r="K49" s="48" t="s">
        <v>138</v>
      </c>
      <c r="L49" s="48" t="s">
        <v>138</v>
      </c>
      <c r="M49" s="48" t="s">
        <v>138</v>
      </c>
      <c r="N49" s="48" t="s">
        <v>138</v>
      </c>
      <c r="O49" s="48" t="s">
        <v>138</v>
      </c>
      <c r="P49" s="48" t="s">
        <v>138</v>
      </c>
      <c r="Q49" s="48" t="s">
        <v>138</v>
      </c>
    </row>
    <row r="50" spans="1:17" ht="41.25" customHeight="1" x14ac:dyDescent="0.25">
      <c r="A50" s="357"/>
      <c r="B50" s="365"/>
      <c r="C50" s="6"/>
      <c r="D50" s="156"/>
      <c r="E50" s="152" t="s">
        <v>47</v>
      </c>
      <c r="F50" s="48"/>
      <c r="G50" s="48"/>
      <c r="H50" s="48"/>
      <c r="I50" s="48"/>
      <c r="J50" s="48"/>
      <c r="K50" s="48"/>
      <c r="L50" s="47"/>
      <c r="M50" s="48"/>
      <c r="N50" s="48"/>
      <c r="O50" s="48"/>
      <c r="P50" s="57"/>
      <c r="Q50" s="6"/>
    </row>
    <row r="51" spans="1:17" ht="15.75" x14ac:dyDescent="0.25">
      <c r="A51" s="90"/>
      <c r="B51" s="90"/>
      <c r="C51" s="130"/>
      <c r="D51" s="70"/>
      <c r="E51" s="70"/>
      <c r="F51" s="70"/>
      <c r="G51" s="70"/>
      <c r="H51" s="70"/>
      <c r="I51" s="70"/>
      <c r="J51" s="70"/>
      <c r="K51" s="67"/>
      <c r="L51" s="70"/>
      <c r="M51" s="70"/>
      <c r="N51" s="70"/>
      <c r="O51" s="72"/>
      <c r="P51" s="72"/>
      <c r="Q51" s="72"/>
    </row>
    <row r="52" spans="1:17" ht="15.75" x14ac:dyDescent="0.25">
      <c r="A52" s="357" t="s">
        <v>139</v>
      </c>
      <c r="B52" s="347" t="s">
        <v>140</v>
      </c>
      <c r="C52" s="151" t="s">
        <v>274</v>
      </c>
      <c r="D52" s="156" t="s">
        <v>272</v>
      </c>
      <c r="E52" s="152" t="s">
        <v>45</v>
      </c>
      <c r="F52" s="48" t="s">
        <v>273</v>
      </c>
      <c r="G52" s="48" t="s">
        <v>273</v>
      </c>
      <c r="H52" s="48" t="s">
        <v>273</v>
      </c>
      <c r="I52" s="48" t="s">
        <v>273</v>
      </c>
      <c r="J52" s="48" t="s">
        <v>273</v>
      </c>
      <c r="K52" s="48" t="s">
        <v>273</v>
      </c>
      <c r="L52" s="48" t="s">
        <v>273</v>
      </c>
      <c r="M52" s="48" t="s">
        <v>273</v>
      </c>
      <c r="N52" s="48" t="s">
        <v>273</v>
      </c>
      <c r="O52" s="48" t="s">
        <v>273</v>
      </c>
      <c r="P52" s="48" t="s">
        <v>273</v>
      </c>
      <c r="Q52" s="48" t="s">
        <v>273</v>
      </c>
    </row>
    <row r="53" spans="1:17" ht="64.5" customHeight="1" x14ac:dyDescent="0.25">
      <c r="A53" s="357"/>
      <c r="B53" s="347"/>
      <c r="C53" s="6"/>
      <c r="D53" s="156"/>
      <c r="E53" s="152" t="s">
        <v>47</v>
      </c>
      <c r="F53" s="48"/>
      <c r="G53" s="48"/>
      <c r="H53" s="48"/>
      <c r="I53" s="48"/>
      <c r="J53" s="48"/>
      <c r="K53" s="48"/>
      <c r="L53" s="47"/>
      <c r="M53" s="48"/>
      <c r="N53" s="48"/>
      <c r="O53" s="48"/>
      <c r="P53" s="57"/>
      <c r="Q53" s="6"/>
    </row>
    <row r="54" spans="1:17" ht="15.75" x14ac:dyDescent="0.25">
      <c r="A54" s="90"/>
      <c r="B54" s="90"/>
      <c r="C54" s="130"/>
      <c r="D54" s="70"/>
      <c r="E54" s="70"/>
      <c r="F54" s="70"/>
      <c r="G54" s="70"/>
      <c r="H54" s="70"/>
      <c r="I54" s="70"/>
      <c r="J54" s="70"/>
      <c r="K54" s="67"/>
      <c r="L54" s="70"/>
      <c r="M54" s="70"/>
      <c r="N54" s="70"/>
      <c r="O54" s="72"/>
      <c r="P54" s="72"/>
      <c r="Q54" s="72"/>
    </row>
    <row r="55" spans="1:17" ht="15.75" x14ac:dyDescent="0.25">
      <c r="A55" s="357" t="s">
        <v>203</v>
      </c>
      <c r="B55" s="342" t="s">
        <v>141</v>
      </c>
      <c r="C55" s="151" t="s">
        <v>275</v>
      </c>
      <c r="D55" s="156" t="s">
        <v>276</v>
      </c>
      <c r="E55" s="152" t="s">
        <v>45</v>
      </c>
      <c r="F55" s="48" t="s">
        <v>277</v>
      </c>
      <c r="G55" s="48" t="s">
        <v>277</v>
      </c>
      <c r="H55" s="48" t="s">
        <v>277</v>
      </c>
      <c r="I55" s="48" t="s">
        <v>277</v>
      </c>
      <c r="J55" s="48" t="s">
        <v>277</v>
      </c>
      <c r="K55" s="48" t="s">
        <v>277</v>
      </c>
      <c r="L55" s="48" t="s">
        <v>277</v>
      </c>
      <c r="M55" s="48" t="s">
        <v>277</v>
      </c>
      <c r="N55" s="48" t="s">
        <v>277</v>
      </c>
      <c r="O55" s="48" t="s">
        <v>277</v>
      </c>
      <c r="P55" s="48" t="s">
        <v>277</v>
      </c>
      <c r="Q55" s="48" t="s">
        <v>277</v>
      </c>
    </row>
    <row r="56" spans="1:17" ht="61.5" customHeight="1" x14ac:dyDescent="0.25">
      <c r="A56" s="357"/>
      <c r="B56" s="358"/>
      <c r="C56" s="6"/>
      <c r="D56" s="156"/>
      <c r="E56" s="152" t="s">
        <v>47</v>
      </c>
      <c r="F56" s="48"/>
      <c r="G56" s="48"/>
      <c r="H56" s="48"/>
      <c r="I56" s="48"/>
      <c r="J56" s="48"/>
      <c r="K56" s="48"/>
      <c r="L56" s="47"/>
      <c r="M56" s="48"/>
      <c r="N56" s="48"/>
      <c r="O56" s="48"/>
      <c r="P56" s="57"/>
      <c r="Q56" s="6"/>
    </row>
    <row r="57" spans="1:17" ht="15.75" x14ac:dyDescent="0.25">
      <c r="A57" s="90"/>
      <c r="B57" s="90"/>
      <c r="C57" s="130"/>
      <c r="D57" s="70"/>
      <c r="E57" s="70"/>
      <c r="F57" s="70"/>
      <c r="G57" s="70"/>
      <c r="H57" s="70"/>
      <c r="I57" s="70"/>
      <c r="J57" s="70"/>
      <c r="K57" s="67"/>
      <c r="L57" s="70"/>
      <c r="M57" s="70"/>
      <c r="N57" s="70"/>
      <c r="O57" s="72"/>
      <c r="P57" s="72"/>
      <c r="Q57" s="72"/>
    </row>
    <row r="58" spans="1:17" ht="15.75" x14ac:dyDescent="0.25">
      <c r="A58" s="357" t="s">
        <v>142</v>
      </c>
      <c r="B58" s="359" t="s">
        <v>143</v>
      </c>
      <c r="C58" s="151" t="s">
        <v>278</v>
      </c>
      <c r="D58" s="156" t="s">
        <v>279</v>
      </c>
      <c r="E58" s="152" t="s">
        <v>45</v>
      </c>
      <c r="F58" s="48" t="s">
        <v>280</v>
      </c>
      <c r="G58" s="48" t="s">
        <v>280</v>
      </c>
      <c r="H58" s="48" t="s">
        <v>280</v>
      </c>
      <c r="I58" s="48" t="s">
        <v>280</v>
      </c>
      <c r="J58" s="48" t="s">
        <v>280</v>
      </c>
      <c r="K58" s="48" t="s">
        <v>280</v>
      </c>
      <c r="L58" s="48" t="s">
        <v>280</v>
      </c>
      <c r="M58" s="48" t="s">
        <v>280</v>
      </c>
      <c r="N58" s="48" t="s">
        <v>280</v>
      </c>
      <c r="O58" s="48" t="s">
        <v>280</v>
      </c>
      <c r="P58" s="48" t="s">
        <v>280</v>
      </c>
      <c r="Q58" s="48" t="s">
        <v>280</v>
      </c>
    </row>
    <row r="59" spans="1:17" ht="81" customHeight="1" x14ac:dyDescent="0.25">
      <c r="A59" s="357"/>
      <c r="B59" s="360"/>
      <c r="C59" s="6"/>
      <c r="D59" s="156"/>
      <c r="E59" s="152" t="s">
        <v>47</v>
      </c>
      <c r="F59" s="48"/>
      <c r="G59" s="48"/>
      <c r="H59" s="48"/>
      <c r="I59" s="48"/>
      <c r="J59" s="48"/>
      <c r="K59" s="48"/>
      <c r="L59" s="47"/>
      <c r="M59" s="48"/>
      <c r="N59" s="48"/>
      <c r="O59" s="48"/>
      <c r="P59" s="57"/>
      <c r="Q59" s="6"/>
    </row>
    <row r="60" spans="1:17" ht="15.75" x14ac:dyDescent="0.25">
      <c r="A60" s="90"/>
      <c r="B60" s="90"/>
      <c r="C60" s="130"/>
      <c r="D60" s="70"/>
      <c r="E60" s="70"/>
      <c r="F60" s="70"/>
      <c r="G60" s="70"/>
      <c r="H60" s="70"/>
      <c r="I60" s="70"/>
      <c r="J60" s="70"/>
      <c r="K60" s="67"/>
      <c r="L60" s="70"/>
      <c r="M60" s="70"/>
      <c r="N60" s="70"/>
      <c r="O60" s="72"/>
      <c r="P60" s="72"/>
      <c r="Q60" s="72"/>
    </row>
    <row r="61" spans="1:17" ht="15.75" x14ac:dyDescent="0.25">
      <c r="A61" s="357" t="s">
        <v>144</v>
      </c>
      <c r="B61" s="361" t="s">
        <v>354</v>
      </c>
      <c r="C61" s="151" t="s">
        <v>281</v>
      </c>
      <c r="D61" s="156" t="s">
        <v>355</v>
      </c>
      <c r="E61" s="152" t="s">
        <v>45</v>
      </c>
      <c r="F61" s="48" t="s">
        <v>356</v>
      </c>
      <c r="G61" s="48" t="s">
        <v>356</v>
      </c>
      <c r="H61" s="48" t="s">
        <v>356</v>
      </c>
      <c r="I61" s="48" t="s">
        <v>356</v>
      </c>
      <c r="J61" s="48" t="s">
        <v>356</v>
      </c>
      <c r="K61" s="48" t="s">
        <v>356</v>
      </c>
      <c r="L61" s="48" t="s">
        <v>356</v>
      </c>
      <c r="M61" s="48" t="s">
        <v>356</v>
      </c>
      <c r="N61" s="48" t="s">
        <v>356</v>
      </c>
      <c r="O61" s="48" t="s">
        <v>356</v>
      </c>
      <c r="P61" s="48" t="s">
        <v>356</v>
      </c>
      <c r="Q61" s="48" t="s">
        <v>356</v>
      </c>
    </row>
    <row r="62" spans="1:17" ht="59.25" customHeight="1" x14ac:dyDescent="0.25">
      <c r="A62" s="357"/>
      <c r="B62" s="362"/>
      <c r="C62" s="6"/>
      <c r="D62" s="156"/>
      <c r="E62" s="152" t="s">
        <v>47</v>
      </c>
      <c r="F62" s="48"/>
      <c r="G62" s="48"/>
      <c r="H62" s="48"/>
      <c r="I62" s="48"/>
      <c r="J62" s="48"/>
      <c r="K62" s="48"/>
      <c r="L62" s="47"/>
      <c r="M62" s="48"/>
      <c r="N62" s="48"/>
      <c r="O62" s="48"/>
      <c r="P62" s="57"/>
      <c r="Q62" s="6"/>
    </row>
    <row r="63" spans="1:17" ht="15.75" x14ac:dyDescent="0.25">
      <c r="A63" s="90"/>
      <c r="B63" s="90"/>
      <c r="C63" s="130"/>
      <c r="D63" s="70"/>
      <c r="E63" s="70"/>
      <c r="F63" s="70"/>
      <c r="G63" s="70"/>
      <c r="H63" s="70"/>
      <c r="I63" s="70"/>
      <c r="J63" s="70"/>
      <c r="K63" s="67"/>
      <c r="L63" s="70"/>
      <c r="M63" s="70"/>
      <c r="N63" s="70"/>
      <c r="O63" s="72"/>
      <c r="P63" s="72"/>
      <c r="Q63" s="72"/>
    </row>
    <row r="64" spans="1:17" ht="15.75" x14ac:dyDescent="0.25">
      <c r="A64" s="357" t="s">
        <v>145</v>
      </c>
      <c r="B64" s="352" t="s">
        <v>146</v>
      </c>
      <c r="C64" s="151" t="s">
        <v>288</v>
      </c>
      <c r="D64" s="156" t="s">
        <v>444</v>
      </c>
      <c r="E64" s="152" t="s">
        <v>45</v>
      </c>
      <c r="F64" s="48" t="s">
        <v>445</v>
      </c>
      <c r="G64" s="48" t="s">
        <v>445</v>
      </c>
      <c r="H64" s="48" t="s">
        <v>445</v>
      </c>
      <c r="I64" s="48" t="s">
        <v>445</v>
      </c>
      <c r="J64" s="48" t="s">
        <v>445</v>
      </c>
      <c r="K64" s="48" t="s">
        <v>445</v>
      </c>
      <c r="L64" s="48" t="s">
        <v>445</v>
      </c>
      <c r="M64" s="48" t="s">
        <v>445</v>
      </c>
      <c r="N64" s="48" t="s">
        <v>445</v>
      </c>
      <c r="O64" s="48" t="s">
        <v>445</v>
      </c>
      <c r="P64" s="48" t="s">
        <v>445</v>
      </c>
      <c r="Q64" s="48" t="s">
        <v>445</v>
      </c>
    </row>
    <row r="65" spans="1:17" ht="86.25" customHeight="1" x14ac:dyDescent="0.25">
      <c r="A65" s="357"/>
      <c r="B65" s="353"/>
      <c r="C65" s="6"/>
      <c r="D65" s="156"/>
      <c r="E65" s="152" t="s">
        <v>47</v>
      </c>
      <c r="F65" s="48"/>
      <c r="G65" s="48"/>
      <c r="H65" s="48"/>
      <c r="I65" s="48"/>
      <c r="J65" s="48"/>
      <c r="K65" s="48"/>
      <c r="L65" s="47"/>
      <c r="M65" s="48"/>
      <c r="N65" s="48"/>
      <c r="O65" s="48"/>
      <c r="P65" s="57"/>
      <c r="Q65" s="6"/>
    </row>
    <row r="66" spans="1:17" ht="21" customHeight="1" x14ac:dyDescent="0.25">
      <c r="A66" s="90"/>
      <c r="B66" s="90"/>
      <c r="C66" s="130"/>
      <c r="D66" s="70"/>
      <c r="E66" s="70"/>
      <c r="F66" s="70"/>
      <c r="G66" s="70"/>
      <c r="H66" s="70"/>
      <c r="I66" s="70"/>
      <c r="J66" s="70"/>
      <c r="K66" s="67"/>
      <c r="L66" s="70"/>
      <c r="M66" s="70"/>
      <c r="N66" s="70"/>
      <c r="O66" s="72"/>
      <c r="P66" s="72"/>
      <c r="Q66" s="72"/>
    </row>
    <row r="67" spans="1:17" ht="27.75" customHeight="1" x14ac:dyDescent="0.25">
      <c r="A67" s="357" t="s">
        <v>493</v>
      </c>
      <c r="B67" s="352" t="s">
        <v>491</v>
      </c>
      <c r="C67" s="151" t="s">
        <v>494</v>
      </c>
      <c r="D67" s="156" t="s">
        <v>492</v>
      </c>
      <c r="E67" s="152" t="s">
        <v>45</v>
      </c>
      <c r="F67" s="48" t="s">
        <v>542</v>
      </c>
      <c r="G67" s="48" t="s">
        <v>542</v>
      </c>
      <c r="H67" s="48" t="s">
        <v>542</v>
      </c>
      <c r="I67" s="48" t="s">
        <v>542</v>
      </c>
      <c r="J67" s="48" t="s">
        <v>542</v>
      </c>
      <c r="K67" s="48" t="s">
        <v>542</v>
      </c>
      <c r="L67" s="48" t="s">
        <v>542</v>
      </c>
      <c r="M67" s="48" t="s">
        <v>542</v>
      </c>
      <c r="N67" s="48" t="s">
        <v>542</v>
      </c>
      <c r="O67" s="48" t="s">
        <v>542</v>
      </c>
      <c r="P67" s="48" t="s">
        <v>542</v>
      </c>
      <c r="Q67" s="48" t="s">
        <v>542</v>
      </c>
    </row>
    <row r="68" spans="1:17" ht="16.5" customHeight="1" x14ac:dyDescent="0.25">
      <c r="A68" s="357"/>
      <c r="B68" s="353"/>
      <c r="C68" s="6"/>
      <c r="D68" s="156"/>
      <c r="E68" s="152" t="s">
        <v>47</v>
      </c>
      <c r="F68" s="48"/>
      <c r="G68" s="48"/>
      <c r="H68" s="48"/>
      <c r="I68" s="48"/>
      <c r="J68" s="48"/>
      <c r="K68" s="48"/>
      <c r="L68" s="47"/>
      <c r="M68" s="48"/>
      <c r="N68" s="48"/>
      <c r="O68" s="48"/>
      <c r="P68" s="57"/>
      <c r="Q68" s="6"/>
    </row>
    <row r="69" spans="1:17" ht="16.5" thickBot="1" x14ac:dyDescent="0.3">
      <c r="A69" s="120"/>
      <c r="B69" s="120" t="s">
        <v>67</v>
      </c>
      <c r="C69" s="90"/>
      <c r="D69" s="159">
        <f>D7+D10+D13+D16+D19+D22+D25+D28+D31+D34+D37+D40+D43+D46+D49+D52+D55+D58+D61+D64+D67</f>
        <v>5891064088.0599995</v>
      </c>
      <c r="E69" s="70"/>
      <c r="F69" s="70"/>
      <c r="G69" s="70"/>
      <c r="H69" s="70"/>
      <c r="I69" s="70"/>
      <c r="J69" s="70"/>
      <c r="K69" s="70"/>
      <c r="L69" s="67"/>
      <c r="M69" s="70"/>
      <c r="N69" s="70"/>
      <c r="O69" s="70"/>
      <c r="P69" s="72"/>
      <c r="Q69" s="72"/>
    </row>
    <row r="70" spans="1:17" ht="16.5" thickBot="1" x14ac:dyDescent="0.3">
      <c r="A70" s="120"/>
      <c r="B70" s="120"/>
      <c r="C70" s="120"/>
      <c r="D70" s="160"/>
      <c r="E70" s="70"/>
      <c r="F70" s="70"/>
      <c r="G70" s="70"/>
      <c r="H70" s="70"/>
      <c r="I70" s="70"/>
      <c r="J70" s="70"/>
      <c r="K70" s="70"/>
      <c r="L70" s="67"/>
      <c r="M70" s="161"/>
      <c r="N70" s="161"/>
      <c r="O70" s="161"/>
      <c r="P70" s="72"/>
      <c r="Q70" s="72"/>
    </row>
  </sheetData>
  <mergeCells count="47">
    <mergeCell ref="J5:K5"/>
    <mergeCell ref="L5:P5"/>
    <mergeCell ref="A10:A11"/>
    <mergeCell ref="B10:B11"/>
    <mergeCell ref="A13:A14"/>
    <mergeCell ref="B13:B14"/>
    <mergeCell ref="A7:A8"/>
    <mergeCell ref="B7:B8"/>
    <mergeCell ref="B5:C5"/>
    <mergeCell ref="E5:E6"/>
    <mergeCell ref="F5:I5"/>
    <mergeCell ref="A16:A17"/>
    <mergeCell ref="B16:B17"/>
    <mergeCell ref="A19:A20"/>
    <mergeCell ref="B19:B20"/>
    <mergeCell ref="A22:A23"/>
    <mergeCell ref="B22:B23"/>
    <mergeCell ref="A25:A26"/>
    <mergeCell ref="B25:B26"/>
    <mergeCell ref="A28:A29"/>
    <mergeCell ref="B28:B29"/>
    <mergeCell ref="A31:A32"/>
    <mergeCell ref="B31:B32"/>
    <mergeCell ref="A34:A35"/>
    <mergeCell ref="B34:B35"/>
    <mergeCell ref="A37:A38"/>
    <mergeCell ref="B37:B38"/>
    <mergeCell ref="A40:A41"/>
    <mergeCell ref="B40:B41"/>
    <mergeCell ref="A43:A44"/>
    <mergeCell ref="B43:B44"/>
    <mergeCell ref="A46:A47"/>
    <mergeCell ref="B46:B47"/>
    <mergeCell ref="A49:A50"/>
    <mergeCell ref="B49:B50"/>
    <mergeCell ref="A52:A53"/>
    <mergeCell ref="B52:B53"/>
    <mergeCell ref="A64:A65"/>
    <mergeCell ref="B64:B65"/>
    <mergeCell ref="A67:A68"/>
    <mergeCell ref="B67:B68"/>
    <mergeCell ref="A55:A56"/>
    <mergeCell ref="B55:B56"/>
    <mergeCell ref="A58:A59"/>
    <mergeCell ref="B58:B59"/>
    <mergeCell ref="A61:A62"/>
    <mergeCell ref="B61:B62"/>
  </mergeCells>
  <pageMargins left="0.25" right="0.25" top="0.75" bottom="0.75" header="0.3" footer="0.3"/>
  <pageSetup scale="45"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
  <sheetViews>
    <sheetView topLeftCell="A7" zoomScaleNormal="100" workbookViewId="0">
      <selection activeCell="J11" sqref="J11"/>
    </sheetView>
  </sheetViews>
  <sheetFormatPr defaultRowHeight="15" x14ac:dyDescent="0.25"/>
  <cols>
    <col min="1" max="1" width="3.7109375" customWidth="1"/>
    <col min="2" max="2" width="23.85546875" customWidth="1"/>
    <col min="3" max="3" width="19.5703125" customWidth="1"/>
    <col min="4" max="4" width="8.42578125" customWidth="1"/>
    <col min="5" max="5" width="6.28515625" customWidth="1"/>
    <col min="6" max="6" width="14.42578125" customWidth="1"/>
    <col min="7" max="7" width="6.140625" customWidth="1"/>
    <col min="8" max="8" width="6.42578125" customWidth="1"/>
    <col min="9" max="9" width="8" customWidth="1"/>
    <col min="10" max="10" width="8.140625" customWidth="1"/>
    <col min="11" max="11" width="7.42578125" customWidth="1"/>
    <col min="12" max="12" width="7.85546875" customWidth="1"/>
    <col min="13" max="13" width="7.5703125" customWidth="1"/>
    <col min="14" max="14" width="9.85546875" customWidth="1"/>
    <col min="15" max="15" width="7.7109375" customWidth="1"/>
    <col min="16" max="16" width="8" customWidth="1"/>
    <col min="17" max="17" width="7.28515625" customWidth="1"/>
    <col min="18" max="20" width="7" customWidth="1"/>
    <col min="21" max="22" width="6.85546875" customWidth="1"/>
    <col min="23" max="23" width="6.7109375" customWidth="1"/>
    <col min="24" max="24" width="7" customWidth="1"/>
    <col min="25" max="25" width="6.85546875" customWidth="1"/>
    <col min="26" max="26" width="7" customWidth="1"/>
    <col min="27" max="27" width="7.5703125" customWidth="1"/>
    <col min="28" max="28" width="7.140625" customWidth="1"/>
    <col min="29" max="29" width="5.42578125" customWidth="1"/>
  </cols>
  <sheetData>
    <row r="3" spans="1:29" ht="15.75" x14ac:dyDescent="0.25">
      <c r="A3" s="162" t="s">
        <v>147</v>
      </c>
      <c r="B3" s="162"/>
      <c r="C3" s="162"/>
      <c r="E3" s="99"/>
      <c r="F3" s="3"/>
      <c r="G3" s="101"/>
      <c r="H3" s="3"/>
      <c r="I3" s="3"/>
      <c r="J3" s="3"/>
      <c r="K3" s="3"/>
      <c r="L3" s="3"/>
      <c r="M3" s="3"/>
      <c r="N3" s="3"/>
      <c r="O3" s="3"/>
      <c r="P3" s="3"/>
      <c r="Q3" s="3"/>
      <c r="R3" s="3"/>
      <c r="S3" s="3"/>
      <c r="T3" s="3"/>
      <c r="U3" s="3"/>
      <c r="V3" s="3"/>
      <c r="W3" s="3"/>
      <c r="X3" s="3"/>
      <c r="Y3" s="3"/>
      <c r="Z3" s="3"/>
      <c r="AA3" s="3"/>
      <c r="AB3" s="3"/>
      <c r="AC3" s="3"/>
    </row>
    <row r="4" spans="1:29" ht="15.75" x14ac:dyDescent="0.25">
      <c r="A4" s="5" t="s">
        <v>1</v>
      </c>
      <c r="B4" s="5"/>
      <c r="C4" s="5"/>
      <c r="E4" s="3"/>
      <c r="F4" s="101"/>
      <c r="G4" s="101"/>
      <c r="H4" s="3"/>
      <c r="I4" s="3"/>
      <c r="J4" s="3"/>
      <c r="K4" s="3"/>
      <c r="L4" s="3"/>
      <c r="M4" s="3"/>
      <c r="N4" s="3"/>
      <c r="O4" s="3"/>
      <c r="P4" s="3"/>
      <c r="Q4" s="3"/>
      <c r="R4" s="3"/>
      <c r="S4" s="3"/>
      <c r="T4" s="3"/>
      <c r="U4" s="3"/>
      <c r="V4" s="3"/>
      <c r="W4" s="3"/>
      <c r="X4" s="3"/>
      <c r="Y4" s="3"/>
      <c r="Z4" s="3"/>
      <c r="AA4" s="3"/>
      <c r="AB4" s="3"/>
      <c r="AC4" s="3"/>
    </row>
    <row r="5" spans="1:29" ht="15.75" x14ac:dyDescent="0.25">
      <c r="A5" s="5" t="s">
        <v>68</v>
      </c>
      <c r="B5" s="5"/>
      <c r="C5" s="5"/>
      <c r="E5" s="3"/>
      <c r="F5" s="101"/>
      <c r="G5" s="101"/>
      <c r="H5" s="3"/>
      <c r="I5" s="3"/>
      <c r="J5" s="3"/>
      <c r="K5" s="3"/>
      <c r="L5" s="3"/>
      <c r="M5" s="3"/>
      <c r="N5" s="3"/>
      <c r="O5" s="3"/>
      <c r="P5" s="3"/>
      <c r="Q5" s="3"/>
      <c r="R5" s="3"/>
      <c r="S5" s="3"/>
      <c r="T5" s="3"/>
      <c r="U5" s="3"/>
      <c r="V5" s="3"/>
      <c r="W5" s="3"/>
      <c r="X5" s="3"/>
      <c r="Y5" s="3"/>
      <c r="Z5" s="3"/>
      <c r="AA5" s="3"/>
      <c r="AB5" s="3"/>
      <c r="AC5" s="3"/>
    </row>
    <row r="6" spans="1:29" ht="16.5" thickBot="1" x14ac:dyDescent="0.3">
      <c r="B6" s="3"/>
      <c r="C6" s="3"/>
      <c r="D6" s="3"/>
      <c r="E6" s="3"/>
      <c r="F6" s="3"/>
      <c r="G6" s="3"/>
      <c r="H6" s="3"/>
      <c r="I6" s="3"/>
      <c r="J6" s="3"/>
      <c r="K6" s="3"/>
      <c r="L6" s="3"/>
      <c r="M6" s="3"/>
      <c r="N6" s="3"/>
      <c r="O6" s="3"/>
      <c r="P6" s="3"/>
      <c r="Q6" s="3"/>
      <c r="R6" s="3"/>
      <c r="S6" s="3"/>
      <c r="T6" s="3"/>
      <c r="U6" s="3"/>
      <c r="V6" s="3"/>
      <c r="W6" s="3"/>
      <c r="X6" s="3"/>
      <c r="Y6" s="3"/>
      <c r="Z6" s="3"/>
      <c r="AA6" s="3"/>
      <c r="AB6" s="3"/>
      <c r="AC6" s="3"/>
    </row>
    <row r="7" spans="1:29" ht="43.5" customHeight="1" thickBot="1" x14ac:dyDescent="0.3">
      <c r="A7" s="6"/>
      <c r="B7" s="380" t="s">
        <v>148</v>
      </c>
      <c r="C7" s="381"/>
      <c r="D7" s="382"/>
      <c r="E7" s="383" t="s">
        <v>3</v>
      </c>
      <c r="F7" s="384"/>
      <c r="G7" s="385"/>
      <c r="H7" s="386" t="s">
        <v>70</v>
      </c>
      <c r="I7" s="379" t="s">
        <v>149</v>
      </c>
      <c r="J7" s="379"/>
      <c r="K7" s="379" t="s">
        <v>150</v>
      </c>
      <c r="L7" s="379"/>
      <c r="M7" s="379"/>
      <c r="N7" s="379" t="s">
        <v>151</v>
      </c>
      <c r="O7" s="379"/>
      <c r="P7" s="374" t="s">
        <v>152</v>
      </c>
      <c r="Q7" s="374"/>
      <c r="R7" s="374"/>
      <c r="S7" s="374"/>
      <c r="T7" s="374"/>
      <c r="U7" s="374"/>
      <c r="V7" s="163"/>
      <c r="W7" s="375" t="s">
        <v>8</v>
      </c>
      <c r="X7" s="376"/>
      <c r="Y7" s="377"/>
      <c r="Z7" s="333" t="s">
        <v>153</v>
      </c>
      <c r="AA7" s="333"/>
      <c r="AB7" s="333"/>
      <c r="AC7" s="333"/>
    </row>
    <row r="8" spans="1:29" ht="148.5" customHeight="1" thickBot="1" x14ac:dyDescent="0.3">
      <c r="A8" s="146" t="s">
        <v>9</v>
      </c>
      <c r="B8" s="164" t="s">
        <v>154</v>
      </c>
      <c r="C8" s="165" t="s">
        <v>155</v>
      </c>
      <c r="D8" s="166" t="s">
        <v>156</v>
      </c>
      <c r="E8" s="167" t="s">
        <v>157</v>
      </c>
      <c r="F8" s="15" t="s">
        <v>158</v>
      </c>
      <c r="G8" s="168" t="s">
        <v>159</v>
      </c>
      <c r="H8" s="387"/>
      <c r="I8" s="310" t="s">
        <v>160</v>
      </c>
      <c r="J8" s="310" t="s">
        <v>161</v>
      </c>
      <c r="K8" s="310" t="s">
        <v>162</v>
      </c>
      <c r="L8" s="310" t="s">
        <v>163</v>
      </c>
      <c r="M8" s="310" t="s">
        <v>164</v>
      </c>
      <c r="N8" s="310" t="s">
        <v>165</v>
      </c>
      <c r="O8" s="310" t="s">
        <v>166</v>
      </c>
      <c r="P8" s="310" t="s">
        <v>167</v>
      </c>
      <c r="Q8" s="310" t="s">
        <v>168</v>
      </c>
      <c r="R8" s="310" t="s">
        <v>169</v>
      </c>
      <c r="S8" s="310" t="s">
        <v>170</v>
      </c>
      <c r="T8" s="310" t="s">
        <v>164</v>
      </c>
      <c r="U8" s="310" t="s">
        <v>25</v>
      </c>
      <c r="V8" s="18" t="s">
        <v>26</v>
      </c>
      <c r="W8" s="19" t="s">
        <v>171</v>
      </c>
      <c r="X8" s="15" t="s">
        <v>28</v>
      </c>
      <c r="Y8" s="16" t="s">
        <v>29</v>
      </c>
      <c r="Z8" s="310" t="s">
        <v>172</v>
      </c>
      <c r="AA8" s="310" t="s">
        <v>173</v>
      </c>
      <c r="AB8" s="310" t="s">
        <v>174</v>
      </c>
      <c r="AC8" s="310" t="s">
        <v>175</v>
      </c>
    </row>
    <row r="9" spans="1:29" ht="20.25" customHeight="1" x14ac:dyDescent="0.25">
      <c r="A9" s="169"/>
      <c r="B9" s="169"/>
      <c r="C9" s="170"/>
      <c r="D9" s="171"/>
      <c r="E9" s="172"/>
      <c r="F9" s="173">
        <v>0</v>
      </c>
      <c r="G9" s="174"/>
      <c r="H9" s="175"/>
      <c r="I9" s="176" t="s">
        <v>33</v>
      </c>
      <c r="J9" s="176" t="s">
        <v>34</v>
      </c>
      <c r="K9" s="176" t="s">
        <v>176</v>
      </c>
      <c r="L9" s="176" t="s">
        <v>177</v>
      </c>
      <c r="M9" s="176" t="s">
        <v>34</v>
      </c>
      <c r="N9" s="176" t="s">
        <v>34</v>
      </c>
      <c r="O9" s="176" t="s">
        <v>178</v>
      </c>
      <c r="P9" s="176" t="s">
        <v>34</v>
      </c>
      <c r="Q9" s="176" t="s">
        <v>34</v>
      </c>
      <c r="R9" s="176" t="s">
        <v>176</v>
      </c>
      <c r="S9" s="176" t="s">
        <v>38</v>
      </c>
      <c r="T9" s="176" t="s">
        <v>34</v>
      </c>
      <c r="U9" s="176" t="s">
        <v>33</v>
      </c>
      <c r="V9" s="177" t="s">
        <v>179</v>
      </c>
      <c r="W9" s="178">
        <v>0</v>
      </c>
      <c r="X9" s="179" t="s">
        <v>176</v>
      </c>
      <c r="Y9" s="180" t="s">
        <v>180</v>
      </c>
      <c r="Z9" s="176" t="s">
        <v>39</v>
      </c>
      <c r="AA9" s="176" t="s">
        <v>38</v>
      </c>
      <c r="AB9" s="176" t="s">
        <v>38</v>
      </c>
      <c r="AC9" s="181">
        <v>0</v>
      </c>
    </row>
    <row r="10" spans="1:29" ht="60.75" customHeight="1" x14ac:dyDescent="0.25">
      <c r="A10" s="348">
        <v>1</v>
      </c>
      <c r="B10" s="364" t="s">
        <v>512</v>
      </c>
      <c r="C10" s="322" t="s">
        <v>430</v>
      </c>
      <c r="D10" s="323" t="s">
        <v>181</v>
      </c>
      <c r="E10" s="151" t="s">
        <v>283</v>
      </c>
      <c r="F10" s="73">
        <v>19000000</v>
      </c>
      <c r="G10" s="324" t="s">
        <v>44</v>
      </c>
      <c r="H10" s="46" t="s">
        <v>45</v>
      </c>
      <c r="I10" s="44" t="s">
        <v>392</v>
      </c>
      <c r="J10" s="44" t="s">
        <v>393</v>
      </c>
      <c r="K10" s="44" t="s">
        <v>404</v>
      </c>
      <c r="L10" s="44" t="s">
        <v>418</v>
      </c>
      <c r="M10" s="44" t="s">
        <v>425</v>
      </c>
      <c r="N10" s="44" t="s">
        <v>441</v>
      </c>
      <c r="O10" s="186" t="s">
        <v>408</v>
      </c>
      <c r="P10" s="186" t="s">
        <v>419</v>
      </c>
      <c r="Q10" s="187" t="s">
        <v>399</v>
      </c>
      <c r="R10" s="187" t="s">
        <v>409</v>
      </c>
      <c r="S10" s="187" t="s">
        <v>410</v>
      </c>
      <c r="T10" s="187" t="s">
        <v>442</v>
      </c>
      <c r="U10" s="187" t="s">
        <v>421</v>
      </c>
      <c r="V10" s="188" t="s">
        <v>421</v>
      </c>
      <c r="W10" s="189"/>
      <c r="X10" s="187" t="s">
        <v>412</v>
      </c>
      <c r="Y10" s="190" t="s">
        <v>422</v>
      </c>
      <c r="Z10" s="187" t="s">
        <v>443</v>
      </c>
      <c r="AA10" s="187" t="s">
        <v>432</v>
      </c>
      <c r="AB10" s="187" t="s">
        <v>436</v>
      </c>
      <c r="AC10" s="186"/>
    </row>
    <row r="11" spans="1:29" ht="94.5" customHeight="1" thickBot="1" x14ac:dyDescent="0.3">
      <c r="A11" s="349"/>
      <c r="B11" s="378"/>
      <c r="C11" s="191"/>
      <c r="D11" s="192"/>
      <c r="E11" s="186"/>
      <c r="F11" s="193"/>
      <c r="G11" s="185"/>
      <c r="H11" s="46" t="s">
        <v>47</v>
      </c>
      <c r="I11" s="186"/>
      <c r="J11" s="186"/>
      <c r="K11" s="186"/>
      <c r="L11" s="186"/>
      <c r="M11" s="186"/>
      <c r="N11" s="186"/>
      <c r="O11" s="186"/>
      <c r="P11" s="186"/>
      <c r="Q11" s="187"/>
      <c r="R11" s="187"/>
      <c r="S11" s="187"/>
      <c r="T11" s="187"/>
      <c r="U11" s="187"/>
      <c r="V11" s="188"/>
      <c r="W11" s="189"/>
      <c r="X11" s="187"/>
      <c r="Y11" s="190"/>
      <c r="Z11" s="187"/>
      <c r="AA11" s="187"/>
      <c r="AB11" s="187"/>
      <c r="AC11" s="186"/>
    </row>
    <row r="12" spans="1:29" ht="17.25" customHeight="1" x14ac:dyDescent="0.25">
      <c r="A12" s="194"/>
      <c r="B12" s="194"/>
      <c r="C12" s="132"/>
      <c r="D12" s="195"/>
      <c r="E12" s="132"/>
      <c r="F12" s="203"/>
      <c r="G12" s="132"/>
      <c r="H12" s="132"/>
      <c r="I12" s="132"/>
      <c r="J12" s="132"/>
      <c r="K12" s="132"/>
      <c r="L12" s="132"/>
      <c r="M12" s="132"/>
      <c r="N12" s="132"/>
      <c r="O12" s="132"/>
      <c r="P12" s="132"/>
      <c r="Q12" s="132"/>
      <c r="R12" s="132"/>
      <c r="S12" s="132"/>
      <c r="T12" s="132"/>
      <c r="U12" s="132"/>
      <c r="V12" s="194"/>
      <c r="W12" s="203"/>
      <c r="X12" s="132"/>
      <c r="Y12" s="195"/>
      <c r="Z12" s="132"/>
      <c r="AA12" s="132"/>
      <c r="AB12" s="132"/>
      <c r="AC12" s="132"/>
    </row>
    <row r="13" spans="1:29" ht="21" customHeight="1" thickBot="1" x14ac:dyDescent="0.3">
      <c r="A13" s="204"/>
      <c r="B13" s="205" t="s">
        <v>183</v>
      </c>
      <c r="C13" s="206"/>
      <c r="D13" s="204"/>
      <c r="E13" s="207"/>
      <c r="F13" s="208">
        <f>F10</f>
        <v>19000000</v>
      </c>
      <c r="G13" s="207"/>
      <c r="H13" s="209"/>
      <c r="I13" s="207"/>
      <c r="J13" s="207"/>
      <c r="K13" s="207"/>
      <c r="L13" s="207"/>
      <c r="M13" s="207"/>
      <c r="N13" s="207"/>
      <c r="O13" s="207"/>
      <c r="P13" s="207"/>
      <c r="Q13" s="207"/>
      <c r="R13" s="207"/>
      <c r="S13" s="207"/>
      <c r="T13" s="207"/>
      <c r="U13" s="207"/>
      <c r="V13" s="210"/>
      <c r="W13" s="211" t="e">
        <f>W11+#REF!+#REF!+#REF!+#REF!+#REF!+#REF!+#REF!+#REF!</f>
        <v>#REF!</v>
      </c>
      <c r="X13" s="207"/>
      <c r="Y13" s="212"/>
      <c r="Z13" s="207"/>
      <c r="AA13" s="207"/>
      <c r="AB13" s="207"/>
      <c r="AC13" s="211" t="e">
        <f>AC11+#REF!+#REF!+#REF!+#REF!+#REF!+#REF!+#REF!+#REF!</f>
        <v>#REF!</v>
      </c>
    </row>
  </sheetData>
  <mergeCells count="11">
    <mergeCell ref="P7:U7"/>
    <mergeCell ref="W7:Y7"/>
    <mergeCell ref="Z7:AC7"/>
    <mergeCell ref="A10:A11"/>
    <mergeCell ref="B10:B11"/>
    <mergeCell ref="B7:D7"/>
    <mergeCell ref="E7:G7"/>
    <mergeCell ref="H7:H8"/>
    <mergeCell ref="I7:J7"/>
    <mergeCell ref="K7:M7"/>
    <mergeCell ref="N7:O7"/>
  </mergeCells>
  <pageMargins left="0.7" right="0.7" top="0.75" bottom="0.75" header="0.3" footer="0.3"/>
  <pageSetup scale="50" orientation="landscape"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topLeftCell="A28" zoomScaleNormal="100" workbookViewId="0">
      <selection activeCell="H38" sqref="H38"/>
    </sheetView>
  </sheetViews>
  <sheetFormatPr defaultRowHeight="15" x14ac:dyDescent="0.25"/>
  <cols>
    <col min="1" max="1" width="4.42578125" customWidth="1"/>
    <col min="2" max="2" width="32.85546875" customWidth="1"/>
    <col min="3" max="3" width="23.85546875" customWidth="1"/>
    <col min="4" max="4" width="6" customWidth="1"/>
    <col min="5" max="5" width="8.5703125" customWidth="1"/>
    <col min="6" max="6" width="18" customWidth="1"/>
    <col min="7" max="8" width="7.28515625" customWidth="1"/>
    <col min="9" max="9" width="7" customWidth="1"/>
    <col min="10" max="10" width="7.140625" customWidth="1"/>
    <col min="11" max="11" width="6.85546875" customWidth="1"/>
    <col min="12" max="12" width="8.7109375" customWidth="1"/>
    <col min="13" max="13" width="9.42578125" customWidth="1"/>
    <col min="14" max="14" width="9" customWidth="1"/>
    <col min="15" max="15" width="9.140625" customWidth="1"/>
    <col min="16" max="16" width="9.28515625" customWidth="1"/>
    <col min="17" max="17" width="8.85546875" customWidth="1"/>
    <col min="18" max="18" width="8.28515625" customWidth="1"/>
    <col min="19" max="19" width="7.28515625" customWidth="1"/>
    <col min="20" max="20" width="9" customWidth="1"/>
    <col min="21" max="21" width="9.5703125" customWidth="1"/>
    <col min="22" max="22" width="8.42578125" customWidth="1"/>
    <col min="23" max="23" width="9.42578125" customWidth="1"/>
    <col min="24" max="25" width="9.140625" customWidth="1"/>
    <col min="26" max="26" width="11.5703125" customWidth="1"/>
  </cols>
  <sheetData>
    <row r="1" spans="1:26" ht="15.75" x14ac:dyDescent="0.25">
      <c r="A1" s="99" t="s">
        <v>184</v>
      </c>
      <c r="B1" s="99"/>
      <c r="C1" s="99"/>
      <c r="D1" s="99"/>
      <c r="F1" s="99"/>
      <c r="G1" s="103"/>
      <c r="H1" s="103"/>
      <c r="I1" s="103"/>
      <c r="J1" s="103"/>
      <c r="K1" s="103"/>
      <c r="L1" s="103"/>
      <c r="M1" s="103"/>
      <c r="N1" s="103"/>
      <c r="O1" s="103"/>
      <c r="P1" s="103"/>
      <c r="Q1" s="103"/>
      <c r="R1" s="103"/>
      <c r="S1" s="103"/>
      <c r="T1" s="103"/>
      <c r="U1" s="103"/>
      <c r="V1" s="103"/>
      <c r="W1" s="103"/>
      <c r="X1" s="103"/>
      <c r="Y1" s="103"/>
      <c r="Z1" s="103"/>
    </row>
    <row r="2" spans="1:26" ht="15.75" x14ac:dyDescent="0.25">
      <c r="A2" s="101" t="s">
        <v>1</v>
      </c>
      <c r="B2" s="101"/>
      <c r="C2" s="101"/>
      <c r="D2" s="101"/>
      <c r="F2" s="3"/>
      <c r="G2" s="103"/>
      <c r="H2" s="103"/>
      <c r="I2" s="103"/>
      <c r="J2" s="103"/>
      <c r="K2" s="103"/>
      <c r="L2" s="103"/>
      <c r="M2" s="103"/>
      <c r="N2" s="103"/>
      <c r="O2" s="103"/>
      <c r="P2" s="103"/>
      <c r="Q2" s="103"/>
      <c r="R2" s="103"/>
      <c r="S2" s="103"/>
      <c r="T2" s="103"/>
      <c r="U2" s="103"/>
      <c r="V2" s="103"/>
      <c r="W2" s="103"/>
      <c r="X2" s="103"/>
      <c r="Y2" s="103"/>
      <c r="Z2" s="103"/>
    </row>
    <row r="3" spans="1:26" ht="15.75" x14ac:dyDescent="0.25">
      <c r="A3" s="101" t="s">
        <v>100</v>
      </c>
      <c r="B3" s="101"/>
      <c r="C3" s="101"/>
      <c r="D3" s="101"/>
      <c r="F3" s="3"/>
      <c r="G3" s="103"/>
      <c r="H3" s="103"/>
      <c r="I3" s="103"/>
      <c r="J3" s="103"/>
      <c r="K3" s="103"/>
      <c r="L3" s="103"/>
      <c r="M3" s="103"/>
      <c r="N3" s="103"/>
      <c r="O3" s="103"/>
      <c r="P3" s="103"/>
      <c r="Q3" s="103"/>
      <c r="R3" s="103"/>
      <c r="S3" s="103"/>
      <c r="T3" s="103"/>
      <c r="U3" s="103"/>
      <c r="V3" s="103"/>
      <c r="W3" s="103"/>
      <c r="X3" s="103"/>
      <c r="Y3" s="103"/>
      <c r="Z3" s="103"/>
    </row>
    <row r="4" spans="1:26" ht="16.5" thickBot="1" x14ac:dyDescent="0.3">
      <c r="B4" s="103"/>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ht="32.25" thickBot="1" x14ac:dyDescent="0.3">
      <c r="A5" s="6"/>
      <c r="B5" s="309" t="s">
        <v>2</v>
      </c>
      <c r="C5" s="309"/>
      <c r="D5" s="213"/>
      <c r="E5" s="214"/>
      <c r="F5" s="392" t="s">
        <v>3</v>
      </c>
      <c r="G5" s="392"/>
      <c r="H5" s="392"/>
      <c r="I5" s="392"/>
      <c r="J5" s="392"/>
      <c r="K5" s="393" t="s">
        <v>18</v>
      </c>
      <c r="L5" s="335" t="s">
        <v>71</v>
      </c>
      <c r="M5" s="335"/>
      <c r="N5" s="335"/>
      <c r="O5" s="336"/>
      <c r="P5" s="369" t="s">
        <v>72</v>
      </c>
      <c r="Q5" s="335"/>
      <c r="R5" s="336"/>
      <c r="S5" s="394" t="s">
        <v>70</v>
      </c>
      <c r="T5" s="215"/>
      <c r="U5" s="216"/>
      <c r="V5" s="335" t="s">
        <v>8</v>
      </c>
      <c r="W5" s="335"/>
      <c r="X5" s="335"/>
      <c r="Y5" s="335"/>
      <c r="Z5" s="336"/>
    </row>
    <row r="6" spans="1:26" ht="104.25" customHeight="1" thickBot="1" x14ac:dyDescent="0.3">
      <c r="A6" s="305" t="s">
        <v>9</v>
      </c>
      <c r="B6" s="217" t="s">
        <v>10</v>
      </c>
      <c r="C6" s="218" t="s">
        <v>11</v>
      </c>
      <c r="D6" s="219" t="s">
        <v>12</v>
      </c>
      <c r="E6" s="312" t="s">
        <v>185</v>
      </c>
      <c r="F6" s="217" t="s">
        <v>14</v>
      </c>
      <c r="G6" s="221" t="s">
        <v>15</v>
      </c>
      <c r="H6" s="221" t="s">
        <v>16</v>
      </c>
      <c r="I6" s="221" t="s">
        <v>186</v>
      </c>
      <c r="J6" s="222" t="s">
        <v>74</v>
      </c>
      <c r="K6" s="393"/>
      <c r="L6" s="223" t="s">
        <v>19</v>
      </c>
      <c r="M6" s="224" t="s">
        <v>75</v>
      </c>
      <c r="N6" s="224" t="s">
        <v>21</v>
      </c>
      <c r="O6" s="218" t="s">
        <v>187</v>
      </c>
      <c r="P6" s="225" t="s">
        <v>23</v>
      </c>
      <c r="Q6" s="312" t="s">
        <v>188</v>
      </c>
      <c r="R6" s="226" t="s">
        <v>76</v>
      </c>
      <c r="S6" s="395"/>
      <c r="T6" s="308" t="s">
        <v>25</v>
      </c>
      <c r="U6" s="308" t="s">
        <v>189</v>
      </c>
      <c r="V6" s="216" t="s">
        <v>27</v>
      </c>
      <c r="W6" s="312" t="s">
        <v>190</v>
      </c>
      <c r="X6" s="312" t="s">
        <v>30</v>
      </c>
      <c r="Y6" s="312" t="s">
        <v>191</v>
      </c>
      <c r="Z6" s="227" t="s">
        <v>32</v>
      </c>
    </row>
    <row r="7" spans="1:26" ht="21.75" customHeight="1" x14ac:dyDescent="0.25">
      <c r="A7" s="105"/>
      <c r="B7" s="228"/>
      <c r="C7" s="229"/>
      <c r="D7" s="230"/>
      <c r="E7" s="106"/>
      <c r="F7" s="231"/>
      <c r="G7" s="232"/>
      <c r="H7" s="233"/>
      <c r="I7" s="234"/>
      <c r="J7" s="235"/>
      <c r="K7" s="230"/>
      <c r="L7" s="236" t="s">
        <v>33</v>
      </c>
      <c r="M7" s="30" t="s">
        <v>34</v>
      </c>
      <c r="N7" s="30" t="s">
        <v>34</v>
      </c>
      <c r="O7" s="237" t="s">
        <v>35</v>
      </c>
      <c r="P7" s="238" t="s">
        <v>34</v>
      </c>
      <c r="Q7" s="110" t="s">
        <v>176</v>
      </c>
      <c r="R7" s="239" t="s">
        <v>34</v>
      </c>
      <c r="S7" s="240" t="s">
        <v>45</v>
      </c>
      <c r="T7" s="27" t="s">
        <v>78</v>
      </c>
      <c r="U7" s="27" t="s">
        <v>192</v>
      </c>
      <c r="V7" s="241">
        <v>0</v>
      </c>
      <c r="W7" s="110" t="s">
        <v>193</v>
      </c>
      <c r="X7" s="110" t="s">
        <v>39</v>
      </c>
      <c r="Y7" s="110" t="s">
        <v>194</v>
      </c>
      <c r="Z7" s="242" t="s">
        <v>195</v>
      </c>
    </row>
    <row r="8" spans="1:26" ht="33.75" customHeight="1" x14ac:dyDescent="0.25">
      <c r="A8" s="357" t="s">
        <v>87</v>
      </c>
      <c r="B8" s="347" t="s">
        <v>519</v>
      </c>
      <c r="C8" s="243" t="s">
        <v>338</v>
      </c>
      <c r="D8" s="244" t="s">
        <v>87</v>
      </c>
      <c r="E8" s="83" t="s">
        <v>48</v>
      </c>
      <c r="F8" s="156" t="s">
        <v>339</v>
      </c>
      <c r="G8" s="74" t="s">
        <v>41</v>
      </c>
      <c r="H8" s="115" t="s">
        <v>42</v>
      </c>
      <c r="I8" s="245" t="s">
        <v>45</v>
      </c>
      <c r="J8" s="48" t="s">
        <v>43</v>
      </c>
      <c r="K8" s="48" t="s">
        <v>44</v>
      </c>
      <c r="L8" s="47" t="s">
        <v>403</v>
      </c>
      <c r="M8" s="47" t="s">
        <v>404</v>
      </c>
      <c r="N8" s="48" t="s">
        <v>405</v>
      </c>
      <c r="O8" s="48" t="s">
        <v>406</v>
      </c>
      <c r="P8" s="48" t="s">
        <v>431</v>
      </c>
      <c r="Q8" s="48" t="s">
        <v>397</v>
      </c>
      <c r="R8" s="48" t="s">
        <v>414</v>
      </c>
      <c r="S8" s="152" t="s">
        <v>45</v>
      </c>
      <c r="T8" s="48" t="s">
        <v>409</v>
      </c>
      <c r="U8" s="48" t="s">
        <v>409</v>
      </c>
      <c r="V8" s="48"/>
      <c r="W8" s="48" t="s">
        <v>411</v>
      </c>
      <c r="X8" s="48" t="s">
        <v>412</v>
      </c>
      <c r="Y8" s="48" t="s">
        <v>432</v>
      </c>
      <c r="Z8" s="246">
        <v>44816</v>
      </c>
    </row>
    <row r="9" spans="1:26" ht="41.25" customHeight="1" x14ac:dyDescent="0.25">
      <c r="A9" s="357"/>
      <c r="B9" s="347"/>
      <c r="C9" s="247"/>
      <c r="D9" s="248"/>
      <c r="E9" s="247"/>
      <c r="F9" s="103"/>
      <c r="G9" s="42"/>
      <c r="H9" s="115"/>
      <c r="I9" s="245" t="s">
        <v>47</v>
      </c>
      <c r="J9" s="247"/>
      <c r="K9" s="103"/>
      <c r="L9" s="249"/>
      <c r="M9" s="48"/>
      <c r="N9" s="48"/>
      <c r="O9" s="48"/>
      <c r="P9" s="48"/>
      <c r="Q9" s="48"/>
      <c r="R9" s="48"/>
      <c r="S9" s="152" t="s">
        <v>47</v>
      </c>
      <c r="T9" s="152"/>
      <c r="U9" s="152"/>
      <c r="V9" s="114"/>
      <c r="W9" s="48"/>
      <c r="X9" s="48"/>
      <c r="Y9" s="113"/>
      <c r="Z9" s="113"/>
    </row>
    <row r="10" spans="1:26" ht="15.75" x14ac:dyDescent="0.25">
      <c r="A10" s="120"/>
      <c r="B10" s="131"/>
      <c r="C10" s="250"/>
      <c r="D10" s="251"/>
      <c r="E10" s="120"/>
      <c r="F10" s="250"/>
      <c r="G10" s="252"/>
      <c r="H10" s="252"/>
      <c r="I10" s="252"/>
      <c r="J10" s="252"/>
      <c r="K10" s="120"/>
      <c r="L10" s="253"/>
      <c r="M10" s="70"/>
      <c r="N10" s="70"/>
      <c r="O10" s="70"/>
      <c r="P10" s="70"/>
      <c r="Q10" s="70"/>
      <c r="R10" s="70"/>
      <c r="S10" s="70"/>
      <c r="T10" s="70"/>
      <c r="U10" s="70"/>
      <c r="V10" s="123"/>
      <c r="W10" s="70"/>
      <c r="X10" s="70"/>
      <c r="Y10" s="254"/>
      <c r="Z10" s="254"/>
    </row>
    <row r="11" spans="1:26" ht="33" customHeight="1" x14ac:dyDescent="0.25">
      <c r="A11" s="388" t="s">
        <v>116</v>
      </c>
      <c r="B11" s="352" t="s">
        <v>520</v>
      </c>
      <c r="C11" s="243" t="s">
        <v>340</v>
      </c>
      <c r="D11" s="244" t="s">
        <v>87</v>
      </c>
      <c r="E11" s="83" t="s">
        <v>48</v>
      </c>
      <c r="F11" s="156" t="s">
        <v>341</v>
      </c>
      <c r="G11" s="74" t="s">
        <v>50</v>
      </c>
      <c r="H11" s="115" t="s">
        <v>51</v>
      </c>
      <c r="I11" s="245" t="s">
        <v>45</v>
      </c>
      <c r="J11" s="255" t="s">
        <v>43</v>
      </c>
      <c r="K11" s="255" t="s">
        <v>43</v>
      </c>
      <c r="L11" s="47" t="s">
        <v>393</v>
      </c>
      <c r="M11" s="48" t="s">
        <v>394</v>
      </c>
      <c r="N11" s="48" t="s">
        <v>413</v>
      </c>
      <c r="O11" s="48" t="s">
        <v>396</v>
      </c>
      <c r="P11" s="48" t="s">
        <v>397</v>
      </c>
      <c r="Q11" s="48" t="s">
        <v>408</v>
      </c>
      <c r="R11" s="48" t="s">
        <v>419</v>
      </c>
      <c r="S11" s="152" t="s">
        <v>45</v>
      </c>
      <c r="T11" s="152" t="s">
        <v>400</v>
      </c>
      <c r="U11" s="152" t="s">
        <v>400</v>
      </c>
      <c r="V11" s="48"/>
      <c r="W11" s="48" t="s">
        <v>416</v>
      </c>
      <c r="X11" s="48" t="s">
        <v>433</v>
      </c>
      <c r="Y11" s="246" t="s">
        <v>434</v>
      </c>
      <c r="Z11" s="246" t="s">
        <v>435</v>
      </c>
    </row>
    <row r="12" spans="1:26" ht="26.25" customHeight="1" x14ac:dyDescent="0.25">
      <c r="A12" s="389"/>
      <c r="B12" s="353"/>
      <c r="C12" s="256"/>
      <c r="D12" s="248"/>
      <c r="E12" s="247"/>
      <c r="F12" s="256"/>
      <c r="G12" s="247"/>
      <c r="H12" s="247"/>
      <c r="I12" s="245" t="s">
        <v>47</v>
      </c>
      <c r="J12" s="247"/>
      <c r="K12" s="48"/>
      <c r="L12" s="249"/>
      <c r="M12" s="48"/>
      <c r="N12" s="48"/>
      <c r="O12" s="48"/>
      <c r="P12" s="48"/>
      <c r="Q12" s="48"/>
      <c r="R12" s="48"/>
      <c r="S12" s="152" t="s">
        <v>47</v>
      </c>
      <c r="T12" s="152"/>
      <c r="U12" s="152"/>
      <c r="V12" s="114"/>
      <c r="W12" s="48"/>
      <c r="X12" s="48"/>
      <c r="Y12" s="113"/>
      <c r="Z12" s="113"/>
    </row>
    <row r="13" spans="1:26" ht="15.75" x14ac:dyDescent="0.25">
      <c r="A13" s="120"/>
      <c r="B13" s="131"/>
      <c r="C13" s="250"/>
      <c r="D13" s="251"/>
      <c r="E13" s="120"/>
      <c r="F13" s="250"/>
      <c r="G13" s="252"/>
      <c r="H13" s="252"/>
      <c r="I13" s="252"/>
      <c r="J13" s="252"/>
      <c r="K13" s="120"/>
      <c r="L13" s="253"/>
      <c r="M13" s="70"/>
      <c r="N13" s="70"/>
      <c r="O13" s="70"/>
      <c r="P13" s="70"/>
      <c r="Q13" s="70"/>
      <c r="R13" s="70"/>
      <c r="S13" s="70"/>
      <c r="T13" s="70"/>
      <c r="U13" s="70"/>
      <c r="V13" s="123"/>
      <c r="W13" s="70"/>
      <c r="X13" s="70"/>
      <c r="Y13" s="254"/>
      <c r="Z13" s="254"/>
    </row>
    <row r="14" spans="1:26" ht="35.25" customHeight="1" x14ac:dyDescent="0.25">
      <c r="A14" s="388" t="s">
        <v>117</v>
      </c>
      <c r="B14" s="352" t="s">
        <v>521</v>
      </c>
      <c r="C14" s="243" t="s">
        <v>343</v>
      </c>
      <c r="D14" s="244" t="s">
        <v>87</v>
      </c>
      <c r="E14" s="83" t="s">
        <v>48</v>
      </c>
      <c r="F14" s="156" t="s">
        <v>446</v>
      </c>
      <c r="G14" s="74" t="s">
        <v>50</v>
      </c>
      <c r="H14" s="115" t="s">
        <v>42</v>
      </c>
      <c r="I14" s="245" t="s">
        <v>45</v>
      </c>
      <c r="J14" s="255" t="s">
        <v>43</v>
      </c>
      <c r="K14" s="48" t="s">
        <v>44</v>
      </c>
      <c r="L14" s="47" t="s">
        <v>428</v>
      </c>
      <c r="M14" s="48" t="s">
        <v>405</v>
      </c>
      <c r="N14" s="48" t="s">
        <v>418</v>
      </c>
      <c r="O14" s="255" t="s">
        <v>407</v>
      </c>
      <c r="P14" s="244" t="s">
        <v>408</v>
      </c>
      <c r="Q14" s="48" t="s">
        <v>414</v>
      </c>
      <c r="R14" s="49" t="s">
        <v>398</v>
      </c>
      <c r="S14" s="152" t="s">
        <v>45</v>
      </c>
      <c r="T14" s="152" t="s">
        <v>410</v>
      </c>
      <c r="U14" s="152" t="s">
        <v>410</v>
      </c>
      <c r="V14" s="48"/>
      <c r="W14" s="48" t="s">
        <v>421</v>
      </c>
      <c r="X14" s="48" t="s">
        <v>422</v>
      </c>
      <c r="Y14" s="246" t="s">
        <v>436</v>
      </c>
      <c r="Z14" s="246" t="s">
        <v>437</v>
      </c>
    </row>
    <row r="15" spans="1:26" ht="131.25" customHeight="1" x14ac:dyDescent="0.25">
      <c r="A15" s="389"/>
      <c r="B15" s="353"/>
      <c r="C15" s="256"/>
      <c r="D15" s="248"/>
      <c r="E15" s="247"/>
      <c r="F15" s="256"/>
      <c r="G15" s="247"/>
      <c r="H15" s="247"/>
      <c r="I15" s="245" t="s">
        <v>47</v>
      </c>
      <c r="J15" s="247"/>
      <c r="K15" s="48"/>
      <c r="L15" s="47"/>
      <c r="M15" s="48"/>
      <c r="N15" s="48"/>
      <c r="O15" s="87"/>
      <c r="P15" s="48"/>
      <c r="Q15" s="48"/>
      <c r="R15" s="49"/>
      <c r="S15" s="152" t="s">
        <v>47</v>
      </c>
      <c r="T15" s="152"/>
      <c r="U15" s="152"/>
      <c r="V15" s="114"/>
      <c r="W15" s="48"/>
      <c r="X15" s="48"/>
      <c r="Y15" s="113"/>
      <c r="Z15" s="113"/>
    </row>
    <row r="16" spans="1:26" ht="15.75" x14ac:dyDescent="0.25">
      <c r="A16" s="120"/>
      <c r="B16" s="131"/>
      <c r="C16" s="250"/>
      <c r="D16" s="251"/>
      <c r="E16" s="120"/>
      <c r="F16" s="250"/>
      <c r="G16" s="252"/>
      <c r="H16" s="252"/>
      <c r="I16" s="252"/>
      <c r="J16" s="252"/>
      <c r="K16" s="120"/>
      <c r="L16" s="253"/>
      <c r="M16" s="70"/>
      <c r="N16" s="70"/>
      <c r="O16" s="257"/>
      <c r="P16" s="258"/>
      <c r="Q16" s="70"/>
      <c r="R16" s="69"/>
      <c r="S16" s="70"/>
      <c r="T16" s="70"/>
      <c r="U16" s="70"/>
      <c r="V16" s="123"/>
      <c r="W16" s="70"/>
      <c r="X16" s="70"/>
      <c r="Y16" s="254"/>
      <c r="Z16" s="254"/>
    </row>
    <row r="17" spans="1:26" ht="33" customHeight="1" x14ac:dyDescent="0.25">
      <c r="A17" s="388" t="s">
        <v>118</v>
      </c>
      <c r="B17" s="342" t="s">
        <v>513</v>
      </c>
      <c r="C17" s="259" t="s">
        <v>345</v>
      </c>
      <c r="D17" s="49" t="s">
        <v>87</v>
      </c>
      <c r="E17" s="83" t="s">
        <v>48</v>
      </c>
      <c r="F17" s="156" t="s">
        <v>344</v>
      </c>
      <c r="G17" s="74" t="s">
        <v>57</v>
      </c>
      <c r="H17" s="115" t="s">
        <v>51</v>
      </c>
      <c r="I17" s="245" t="s">
        <v>45</v>
      </c>
      <c r="J17" s="255" t="s">
        <v>43</v>
      </c>
      <c r="K17" s="48" t="s">
        <v>43</v>
      </c>
      <c r="L17" s="47" t="s">
        <v>394</v>
      </c>
      <c r="M17" s="47" t="s">
        <v>413</v>
      </c>
      <c r="N17" s="48" t="s">
        <v>423</v>
      </c>
      <c r="O17" s="49" t="s">
        <v>397</v>
      </c>
      <c r="P17" s="87" t="s">
        <v>414</v>
      </c>
      <c r="Q17" s="48" t="s">
        <v>419</v>
      </c>
      <c r="R17" s="49" t="s">
        <v>46</v>
      </c>
      <c r="S17" s="152" t="s">
        <v>45</v>
      </c>
      <c r="T17" s="48" t="s">
        <v>46</v>
      </c>
      <c r="U17" s="48" t="s">
        <v>46</v>
      </c>
      <c r="V17" s="48"/>
      <c r="W17" s="48" t="s">
        <v>402</v>
      </c>
      <c r="X17" s="48" t="s">
        <v>424</v>
      </c>
      <c r="Y17" s="48" t="s">
        <v>438</v>
      </c>
      <c r="Z17" s="246" t="s">
        <v>439</v>
      </c>
    </row>
    <row r="18" spans="1:26" ht="72.75" customHeight="1" x14ac:dyDescent="0.25">
      <c r="A18" s="389"/>
      <c r="B18" s="358"/>
      <c r="C18" s="247"/>
      <c r="D18" s="260"/>
      <c r="E18" s="247"/>
      <c r="F18" s="256"/>
      <c r="G18" s="247"/>
      <c r="H18" s="247"/>
      <c r="I18" s="245" t="s">
        <v>47</v>
      </c>
      <c r="J18" s="247"/>
      <c r="K18" s="48"/>
      <c r="L18" s="249"/>
      <c r="M18" s="48"/>
      <c r="N18" s="48"/>
      <c r="O18" s="255"/>
      <c r="P18" s="244"/>
      <c r="Q18" s="48"/>
      <c r="R18" s="49"/>
      <c r="S18" s="261" t="s">
        <v>47</v>
      </c>
      <c r="T18" s="152"/>
      <c r="U18" s="152"/>
      <c r="V18" s="114"/>
      <c r="W18" s="48"/>
      <c r="X18" s="48"/>
      <c r="Y18" s="113"/>
      <c r="Z18" s="113"/>
    </row>
    <row r="19" spans="1:26" ht="15.75" x14ac:dyDescent="0.25">
      <c r="A19" s="120"/>
      <c r="B19" s="262"/>
      <c r="C19" s="120"/>
      <c r="D19" s="262"/>
      <c r="E19" s="120"/>
      <c r="F19" s="250"/>
      <c r="G19" s="252"/>
      <c r="H19" s="252"/>
      <c r="I19" s="252"/>
      <c r="J19" s="252"/>
      <c r="K19" s="120"/>
      <c r="L19" s="253"/>
      <c r="M19" s="70"/>
      <c r="N19" s="70"/>
      <c r="O19" s="257"/>
      <c r="P19" s="258"/>
      <c r="Q19" s="70"/>
      <c r="R19" s="69"/>
      <c r="S19" s="258"/>
      <c r="T19" s="70"/>
      <c r="U19" s="70"/>
      <c r="V19" s="123"/>
      <c r="W19" s="70"/>
      <c r="X19" s="70"/>
      <c r="Y19" s="254"/>
      <c r="Z19" s="254"/>
    </row>
    <row r="20" spans="1:26" ht="25.5" customHeight="1" x14ac:dyDescent="0.25">
      <c r="A20" s="388" t="s">
        <v>119</v>
      </c>
      <c r="B20" s="354" t="s">
        <v>522</v>
      </c>
      <c r="C20" s="259" t="s">
        <v>347</v>
      </c>
      <c r="D20" s="49" t="s">
        <v>87</v>
      </c>
      <c r="E20" s="83" t="s">
        <v>48</v>
      </c>
      <c r="F20" s="156" t="s">
        <v>346</v>
      </c>
      <c r="G20" s="74" t="s">
        <v>50</v>
      </c>
      <c r="H20" s="115" t="s">
        <v>42</v>
      </c>
      <c r="I20" s="245" t="s">
        <v>45</v>
      </c>
      <c r="J20" s="255" t="s">
        <v>43</v>
      </c>
      <c r="K20" s="48" t="s">
        <v>44</v>
      </c>
      <c r="L20" s="47" t="s">
        <v>403</v>
      </c>
      <c r="M20" s="47" t="s">
        <v>404</v>
      </c>
      <c r="N20" s="48" t="s">
        <v>405</v>
      </c>
      <c r="O20" s="48" t="s">
        <v>406</v>
      </c>
      <c r="P20" s="48" t="s">
        <v>431</v>
      </c>
      <c r="Q20" s="48" t="s">
        <v>397</v>
      </c>
      <c r="R20" s="48" t="s">
        <v>414</v>
      </c>
      <c r="S20" s="152" t="s">
        <v>45</v>
      </c>
      <c r="T20" s="48" t="s">
        <v>409</v>
      </c>
      <c r="U20" s="48" t="s">
        <v>409</v>
      </c>
      <c r="V20" s="48"/>
      <c r="W20" s="48" t="s">
        <v>411</v>
      </c>
      <c r="X20" s="48" t="s">
        <v>412</v>
      </c>
      <c r="Y20" s="48" t="s">
        <v>432</v>
      </c>
      <c r="Z20" s="246">
        <v>44816</v>
      </c>
    </row>
    <row r="21" spans="1:26" ht="127.5" customHeight="1" x14ac:dyDescent="0.25">
      <c r="A21" s="389"/>
      <c r="B21" s="354"/>
      <c r="C21" s="256"/>
      <c r="D21" s="248"/>
      <c r="E21" s="247"/>
      <c r="F21" s="256"/>
      <c r="G21" s="247"/>
      <c r="H21" s="247"/>
      <c r="I21" s="245" t="s">
        <v>47</v>
      </c>
      <c r="J21" s="247"/>
      <c r="K21" s="48"/>
      <c r="L21" s="249"/>
      <c r="M21" s="48"/>
      <c r="N21" s="48"/>
      <c r="O21" s="48"/>
      <c r="P21" s="48"/>
      <c r="Q21" s="48"/>
      <c r="R21" s="48"/>
      <c r="S21" s="152" t="s">
        <v>47</v>
      </c>
      <c r="T21" s="152"/>
      <c r="U21" s="152"/>
      <c r="V21" s="114"/>
      <c r="W21" s="48"/>
      <c r="X21" s="48"/>
      <c r="Y21" s="113"/>
      <c r="Z21" s="113"/>
    </row>
    <row r="22" spans="1:26" ht="29.25" customHeight="1" x14ac:dyDescent="0.25">
      <c r="A22" s="120"/>
      <c r="B22" s="131"/>
      <c r="C22" s="250"/>
      <c r="D22" s="251"/>
      <c r="E22" s="120"/>
      <c r="F22" s="250"/>
      <c r="G22" s="252"/>
      <c r="H22" s="252"/>
      <c r="I22" s="252"/>
      <c r="J22" s="252"/>
      <c r="K22" s="120"/>
      <c r="L22" s="253"/>
      <c r="M22" s="70"/>
      <c r="N22" s="70"/>
      <c r="O22" s="70"/>
      <c r="P22" s="70"/>
      <c r="Q22" s="70"/>
      <c r="R22" s="70"/>
      <c r="S22" s="70"/>
      <c r="T22" s="70"/>
      <c r="U22" s="70"/>
      <c r="V22" s="123"/>
      <c r="W22" s="70"/>
      <c r="X22" s="70"/>
      <c r="Y22" s="254"/>
      <c r="Z22" s="254"/>
    </row>
    <row r="23" spans="1:26" ht="26.25" customHeight="1" x14ac:dyDescent="0.25">
      <c r="A23" s="388" t="s">
        <v>121</v>
      </c>
      <c r="B23" s="344" t="s">
        <v>514</v>
      </c>
      <c r="C23" s="259" t="s">
        <v>331</v>
      </c>
      <c r="D23" s="49" t="s">
        <v>87</v>
      </c>
      <c r="E23" s="83" t="s">
        <v>48</v>
      </c>
      <c r="F23" s="114" t="s">
        <v>332</v>
      </c>
      <c r="G23" s="74" t="s">
        <v>57</v>
      </c>
      <c r="H23" s="115" t="s">
        <v>51</v>
      </c>
      <c r="I23" s="245" t="s">
        <v>45</v>
      </c>
      <c r="J23" s="255" t="s">
        <v>43</v>
      </c>
      <c r="K23" s="255" t="s">
        <v>43</v>
      </c>
      <c r="L23" s="47" t="s">
        <v>393</v>
      </c>
      <c r="M23" s="48" t="s">
        <v>394</v>
      </c>
      <c r="N23" s="48" t="s">
        <v>413</v>
      </c>
      <c r="O23" s="48" t="s">
        <v>396</v>
      </c>
      <c r="P23" s="48" t="s">
        <v>397</v>
      </c>
      <c r="Q23" s="48" t="s">
        <v>408</v>
      </c>
      <c r="R23" s="48" t="s">
        <v>46</v>
      </c>
      <c r="S23" s="152" t="s">
        <v>45</v>
      </c>
      <c r="T23" s="152" t="s">
        <v>46</v>
      </c>
      <c r="U23" s="152" t="s">
        <v>46</v>
      </c>
      <c r="V23" s="48"/>
      <c r="W23" s="48" t="s">
        <v>416</v>
      </c>
      <c r="X23" s="48" t="s">
        <v>433</v>
      </c>
      <c r="Y23" s="246" t="s">
        <v>434</v>
      </c>
      <c r="Z23" s="246" t="s">
        <v>435</v>
      </c>
    </row>
    <row r="24" spans="1:26" ht="93.75" customHeight="1" x14ac:dyDescent="0.25">
      <c r="A24" s="389"/>
      <c r="B24" s="353"/>
      <c r="C24" s="256"/>
      <c r="D24" s="248"/>
      <c r="E24" s="247"/>
      <c r="F24" s="256"/>
      <c r="G24" s="247"/>
      <c r="H24" s="247"/>
      <c r="I24" s="245" t="s">
        <v>47</v>
      </c>
      <c r="J24" s="247"/>
      <c r="K24" s="48"/>
      <c r="L24" s="249"/>
      <c r="M24" s="48"/>
      <c r="N24" s="48"/>
      <c r="O24" s="48"/>
      <c r="P24" s="48"/>
      <c r="Q24" s="48"/>
      <c r="R24" s="48"/>
      <c r="S24" s="152" t="s">
        <v>47</v>
      </c>
      <c r="T24" s="152"/>
      <c r="U24" s="152"/>
      <c r="V24" s="114"/>
      <c r="W24" s="48"/>
      <c r="X24" s="48"/>
      <c r="Y24" s="113"/>
      <c r="Z24" s="113"/>
    </row>
    <row r="25" spans="1:26" ht="29.25" customHeight="1" x14ac:dyDescent="0.25">
      <c r="A25" s="120"/>
      <c r="B25" s="131"/>
      <c r="C25" s="250"/>
      <c r="D25" s="251"/>
      <c r="E25" s="120"/>
      <c r="F25" s="250"/>
      <c r="G25" s="252"/>
      <c r="H25" s="252"/>
      <c r="I25" s="252"/>
      <c r="J25" s="252"/>
      <c r="K25" s="120"/>
      <c r="L25" s="253"/>
      <c r="M25" s="70"/>
      <c r="N25" s="70"/>
      <c r="O25" s="70"/>
      <c r="P25" s="70"/>
      <c r="Q25" s="70"/>
      <c r="R25" s="70"/>
      <c r="S25" s="70"/>
      <c r="T25" s="70"/>
      <c r="U25" s="70"/>
      <c r="V25" s="123"/>
      <c r="W25" s="70"/>
      <c r="X25" s="70"/>
      <c r="Y25" s="254"/>
      <c r="Z25" s="254"/>
    </row>
    <row r="26" spans="1:26" ht="15.75" x14ac:dyDescent="0.25">
      <c r="A26" s="388" t="s">
        <v>122</v>
      </c>
      <c r="B26" s="344" t="s">
        <v>523</v>
      </c>
      <c r="C26" s="259" t="s">
        <v>349</v>
      </c>
      <c r="D26" s="49" t="s">
        <v>87</v>
      </c>
      <c r="E26" s="83" t="s">
        <v>48</v>
      </c>
      <c r="F26" s="114" t="s">
        <v>350</v>
      </c>
      <c r="G26" s="74" t="s">
        <v>50</v>
      </c>
      <c r="H26" s="115" t="s">
        <v>51</v>
      </c>
      <c r="I26" s="245" t="s">
        <v>45</v>
      </c>
      <c r="J26" s="255" t="s">
        <v>43</v>
      </c>
      <c r="K26" s="255" t="s">
        <v>43</v>
      </c>
      <c r="L26" s="47" t="s">
        <v>428</v>
      </c>
      <c r="M26" s="48" t="s">
        <v>405</v>
      </c>
      <c r="N26" s="48" t="s">
        <v>418</v>
      </c>
      <c r="O26" s="255" t="s">
        <v>407</v>
      </c>
      <c r="P26" s="244" t="s">
        <v>408</v>
      </c>
      <c r="Q26" s="48" t="s">
        <v>414</v>
      </c>
      <c r="R26" s="49" t="s">
        <v>398</v>
      </c>
      <c r="S26" s="152" t="s">
        <v>45</v>
      </c>
      <c r="T26" s="152" t="s">
        <v>410</v>
      </c>
      <c r="U26" s="152" t="s">
        <v>410</v>
      </c>
      <c r="V26" s="48"/>
      <c r="W26" s="48" t="s">
        <v>421</v>
      </c>
      <c r="X26" s="48" t="s">
        <v>422</v>
      </c>
      <c r="Y26" s="246" t="s">
        <v>436</v>
      </c>
      <c r="Z26" s="246" t="s">
        <v>437</v>
      </c>
    </row>
    <row r="27" spans="1:26" ht="266.25" customHeight="1" x14ac:dyDescent="0.25">
      <c r="A27" s="389"/>
      <c r="B27" s="344"/>
      <c r="C27" s="256"/>
      <c r="D27" s="248"/>
      <c r="E27" s="247"/>
      <c r="F27" s="256"/>
      <c r="G27" s="247"/>
      <c r="H27" s="247"/>
      <c r="I27" s="245" t="s">
        <v>47</v>
      </c>
      <c r="J27" s="247"/>
      <c r="K27" s="48"/>
      <c r="L27" s="47"/>
      <c r="M27" s="48"/>
      <c r="N27" s="48"/>
      <c r="O27" s="87"/>
      <c r="P27" s="48"/>
      <c r="Q27" s="48"/>
      <c r="R27" s="49"/>
      <c r="S27" s="152" t="s">
        <v>47</v>
      </c>
      <c r="T27" s="152"/>
      <c r="U27" s="152"/>
      <c r="V27" s="114"/>
      <c r="W27" s="48"/>
      <c r="X27" s="48"/>
      <c r="Y27" s="113"/>
      <c r="Z27" s="113"/>
    </row>
    <row r="28" spans="1:26" ht="15.75" x14ac:dyDescent="0.25">
      <c r="A28" s="120"/>
      <c r="B28" s="131"/>
      <c r="C28" s="250"/>
      <c r="D28" s="251"/>
      <c r="E28" s="120"/>
      <c r="F28" s="250"/>
      <c r="G28" s="252"/>
      <c r="H28" s="252"/>
      <c r="I28" s="252"/>
      <c r="J28" s="252"/>
      <c r="K28" s="120"/>
      <c r="L28" s="253"/>
      <c r="M28" s="70"/>
      <c r="N28" s="70"/>
      <c r="O28" s="257"/>
      <c r="P28" s="258"/>
      <c r="Q28" s="70"/>
      <c r="R28" s="69"/>
      <c r="S28" s="70"/>
      <c r="T28" s="70"/>
      <c r="U28" s="70"/>
      <c r="V28" s="123"/>
      <c r="W28" s="70"/>
      <c r="X28" s="70"/>
      <c r="Y28" s="254"/>
      <c r="Z28" s="254"/>
    </row>
    <row r="29" spans="1:26" ht="15.75" x14ac:dyDescent="0.25">
      <c r="A29" s="388" t="s">
        <v>123</v>
      </c>
      <c r="B29" s="390" t="s">
        <v>524</v>
      </c>
      <c r="C29" s="259" t="s">
        <v>351</v>
      </c>
      <c r="D29" s="49" t="s">
        <v>87</v>
      </c>
      <c r="E29" s="83" t="s">
        <v>48</v>
      </c>
      <c r="F29" s="184">
        <v>14063000</v>
      </c>
      <c r="G29" s="74" t="s">
        <v>50</v>
      </c>
      <c r="H29" s="115" t="s">
        <v>51</v>
      </c>
      <c r="I29" s="245" t="s">
        <v>45</v>
      </c>
      <c r="J29" s="255" t="s">
        <v>43</v>
      </c>
      <c r="K29" s="48" t="s">
        <v>44</v>
      </c>
      <c r="L29" s="47" t="s">
        <v>394</v>
      </c>
      <c r="M29" s="47" t="s">
        <v>413</v>
      </c>
      <c r="N29" s="48" t="s">
        <v>423</v>
      </c>
      <c r="O29" s="49" t="s">
        <v>397</v>
      </c>
      <c r="P29" s="87" t="s">
        <v>414</v>
      </c>
      <c r="Q29" s="48" t="s">
        <v>419</v>
      </c>
      <c r="R29" s="49" t="s">
        <v>399</v>
      </c>
      <c r="S29" s="152" t="s">
        <v>45</v>
      </c>
      <c r="T29" s="48" t="s">
        <v>415</v>
      </c>
      <c r="U29" s="48" t="s">
        <v>415</v>
      </c>
      <c r="V29" s="48"/>
      <c r="W29" s="48" t="s">
        <v>402</v>
      </c>
      <c r="X29" s="48" t="s">
        <v>424</v>
      </c>
      <c r="Y29" s="48" t="s">
        <v>438</v>
      </c>
      <c r="Z29" s="246" t="s">
        <v>439</v>
      </c>
    </row>
    <row r="30" spans="1:26" ht="89.25" customHeight="1" x14ac:dyDescent="0.25">
      <c r="A30" s="389"/>
      <c r="B30" s="391"/>
      <c r="C30" s="256"/>
      <c r="D30" s="248"/>
      <c r="E30" s="247"/>
      <c r="F30" s="256"/>
      <c r="G30" s="247"/>
      <c r="H30" s="247"/>
      <c r="I30" s="245" t="s">
        <v>47</v>
      </c>
      <c r="J30" s="247"/>
      <c r="K30" s="48"/>
      <c r="L30" s="249"/>
      <c r="M30" s="48"/>
      <c r="N30" s="48"/>
      <c r="O30" s="255"/>
      <c r="P30" s="244"/>
      <c r="Q30" s="48"/>
      <c r="R30" s="49"/>
      <c r="S30" s="261" t="s">
        <v>47</v>
      </c>
      <c r="T30" s="152"/>
      <c r="U30" s="152"/>
      <c r="V30" s="114"/>
      <c r="W30" s="48"/>
      <c r="X30" s="48"/>
      <c r="Y30" s="113"/>
      <c r="Z30" s="113"/>
    </row>
    <row r="31" spans="1:26" ht="15.75" x14ac:dyDescent="0.25">
      <c r="A31" s="120"/>
      <c r="B31" s="131"/>
      <c r="C31" s="250"/>
      <c r="D31" s="251"/>
      <c r="E31" s="120"/>
      <c r="F31" s="250"/>
      <c r="G31" s="252"/>
      <c r="H31" s="252"/>
      <c r="I31" s="252"/>
      <c r="J31" s="252"/>
      <c r="K31" s="120"/>
      <c r="L31" s="253"/>
      <c r="M31" s="70"/>
      <c r="N31" s="70"/>
      <c r="O31" s="257"/>
      <c r="P31" s="258"/>
      <c r="Q31" s="70"/>
      <c r="R31" s="69"/>
      <c r="S31" s="258"/>
      <c r="T31" s="70"/>
      <c r="U31" s="70"/>
      <c r="V31" s="123"/>
      <c r="W31" s="70"/>
      <c r="X31" s="70"/>
      <c r="Y31" s="254"/>
      <c r="Z31" s="254"/>
    </row>
    <row r="32" spans="1:26" ht="29.25" customHeight="1" x14ac:dyDescent="0.25">
      <c r="A32" s="388" t="s">
        <v>125</v>
      </c>
      <c r="B32" s="359" t="s">
        <v>525</v>
      </c>
      <c r="C32" s="259" t="s">
        <v>352</v>
      </c>
      <c r="D32" s="49" t="s">
        <v>87</v>
      </c>
      <c r="E32" s="83" t="s">
        <v>48</v>
      </c>
      <c r="F32" s="184">
        <v>93366000</v>
      </c>
      <c r="G32" s="74" t="s">
        <v>50</v>
      </c>
      <c r="H32" s="115" t="s">
        <v>42</v>
      </c>
      <c r="I32" s="245" t="s">
        <v>45</v>
      </c>
      <c r="J32" s="255" t="s">
        <v>43</v>
      </c>
      <c r="K32" s="48" t="s">
        <v>44</v>
      </c>
      <c r="L32" s="47" t="s">
        <v>403</v>
      </c>
      <c r="M32" s="47" t="s">
        <v>404</v>
      </c>
      <c r="N32" s="48" t="s">
        <v>405</v>
      </c>
      <c r="O32" s="48" t="s">
        <v>406</v>
      </c>
      <c r="P32" s="48" t="s">
        <v>431</v>
      </c>
      <c r="Q32" s="48" t="s">
        <v>397</v>
      </c>
      <c r="R32" s="48" t="s">
        <v>414</v>
      </c>
      <c r="S32" s="152" t="s">
        <v>45</v>
      </c>
      <c r="T32" s="48" t="s">
        <v>409</v>
      </c>
      <c r="U32" s="48" t="s">
        <v>409</v>
      </c>
      <c r="V32" s="48"/>
      <c r="W32" s="48" t="s">
        <v>411</v>
      </c>
      <c r="X32" s="48" t="s">
        <v>412</v>
      </c>
      <c r="Y32" s="48" t="s">
        <v>432</v>
      </c>
      <c r="Z32" s="246">
        <v>44816</v>
      </c>
    </row>
    <row r="33" spans="1:26" ht="42.75" customHeight="1" x14ac:dyDescent="0.25">
      <c r="A33" s="389"/>
      <c r="B33" s="360"/>
      <c r="C33" s="256"/>
      <c r="D33" s="248"/>
      <c r="E33" s="247"/>
      <c r="F33" s="256"/>
      <c r="G33" s="247"/>
      <c r="H33" s="247"/>
      <c r="I33" s="245" t="s">
        <v>47</v>
      </c>
      <c r="J33" s="247"/>
      <c r="K33" s="48"/>
      <c r="L33" s="249"/>
      <c r="M33" s="48"/>
      <c r="N33" s="48"/>
      <c r="O33" s="48"/>
      <c r="P33" s="48"/>
      <c r="Q33" s="48"/>
      <c r="R33" s="48"/>
      <c r="S33" s="152" t="s">
        <v>47</v>
      </c>
      <c r="T33" s="152"/>
      <c r="U33" s="152"/>
      <c r="V33" s="114"/>
      <c r="W33" s="48"/>
      <c r="X33" s="48"/>
      <c r="Y33" s="113"/>
      <c r="Z33" s="113"/>
    </row>
    <row r="34" spans="1:26" ht="15.75" x14ac:dyDescent="0.25">
      <c r="A34" s="120"/>
      <c r="B34" s="131"/>
      <c r="C34" s="250"/>
      <c r="D34" s="251"/>
      <c r="E34" s="120"/>
      <c r="F34" s="250"/>
      <c r="G34" s="252"/>
      <c r="H34" s="252"/>
      <c r="I34" s="252"/>
      <c r="J34" s="252"/>
      <c r="K34" s="120"/>
      <c r="L34" s="253"/>
      <c r="M34" s="70"/>
      <c r="N34" s="70"/>
      <c r="O34" s="70"/>
      <c r="P34" s="70"/>
      <c r="Q34" s="70"/>
      <c r="R34" s="70"/>
      <c r="S34" s="70"/>
      <c r="T34" s="70"/>
      <c r="U34" s="70"/>
      <c r="V34" s="123"/>
      <c r="W34" s="70"/>
      <c r="X34" s="70"/>
      <c r="Y34" s="254"/>
      <c r="Z34" s="254"/>
    </row>
    <row r="35" spans="1:26" ht="39.75" customHeight="1" x14ac:dyDescent="0.25">
      <c r="A35" s="388" t="s">
        <v>126</v>
      </c>
      <c r="B35" s="361" t="s">
        <v>526</v>
      </c>
      <c r="C35" s="259" t="s">
        <v>357</v>
      </c>
      <c r="D35" s="49" t="s">
        <v>87</v>
      </c>
      <c r="E35" s="83" t="s">
        <v>48</v>
      </c>
      <c r="F35" s="263">
        <v>306720000</v>
      </c>
      <c r="G35" s="74" t="s">
        <v>41</v>
      </c>
      <c r="H35" s="115" t="s">
        <v>42</v>
      </c>
      <c r="I35" s="245" t="s">
        <v>45</v>
      </c>
      <c r="J35" s="255" t="s">
        <v>43</v>
      </c>
      <c r="K35" s="48" t="s">
        <v>44</v>
      </c>
      <c r="L35" s="47" t="s">
        <v>393</v>
      </c>
      <c r="M35" s="48" t="s">
        <v>394</v>
      </c>
      <c r="N35" s="48" t="s">
        <v>413</v>
      </c>
      <c r="O35" s="48" t="s">
        <v>396</v>
      </c>
      <c r="P35" s="48" t="s">
        <v>397</v>
      </c>
      <c r="Q35" s="48" t="s">
        <v>408</v>
      </c>
      <c r="R35" s="48" t="s">
        <v>419</v>
      </c>
      <c r="S35" s="152" t="s">
        <v>45</v>
      </c>
      <c r="T35" s="152" t="s">
        <v>400</v>
      </c>
      <c r="U35" s="152" t="s">
        <v>400</v>
      </c>
      <c r="V35" s="48"/>
      <c r="W35" s="48" t="s">
        <v>416</v>
      </c>
      <c r="X35" s="48" t="s">
        <v>433</v>
      </c>
      <c r="Y35" s="246" t="s">
        <v>434</v>
      </c>
      <c r="Z35" s="246" t="s">
        <v>435</v>
      </c>
    </row>
    <row r="36" spans="1:26" ht="66.75" customHeight="1" x14ac:dyDescent="0.25">
      <c r="A36" s="389"/>
      <c r="B36" s="362"/>
      <c r="C36" s="256"/>
      <c r="D36" s="248"/>
      <c r="E36" s="247"/>
      <c r="F36" s="256"/>
      <c r="G36" s="247"/>
      <c r="H36" s="247"/>
      <c r="I36" s="245" t="s">
        <v>47</v>
      </c>
      <c r="J36" s="247"/>
      <c r="K36" s="48"/>
      <c r="L36" s="249"/>
      <c r="M36" s="48"/>
      <c r="N36" s="48"/>
      <c r="O36" s="48"/>
      <c r="P36" s="48"/>
      <c r="Q36" s="48"/>
      <c r="R36" s="48"/>
      <c r="S36" s="152" t="s">
        <v>47</v>
      </c>
      <c r="T36" s="152"/>
      <c r="U36" s="152"/>
      <c r="V36" s="114"/>
      <c r="W36" s="48"/>
      <c r="X36" s="48"/>
      <c r="Y36" s="113"/>
      <c r="Z36" s="113"/>
    </row>
    <row r="37" spans="1:26" ht="15.75" x14ac:dyDescent="0.25">
      <c r="A37" s="120"/>
      <c r="B37" s="131"/>
      <c r="C37" s="250"/>
      <c r="D37" s="251"/>
      <c r="E37" s="120"/>
      <c r="F37" s="250"/>
      <c r="G37" s="252"/>
      <c r="H37" s="252"/>
      <c r="I37" s="252"/>
      <c r="J37" s="252"/>
      <c r="K37" s="120"/>
      <c r="L37" s="253"/>
      <c r="M37" s="70"/>
      <c r="N37" s="70"/>
      <c r="O37" s="70"/>
      <c r="P37" s="70"/>
      <c r="Q37" s="70"/>
      <c r="R37" s="70"/>
      <c r="S37" s="70"/>
      <c r="T37" s="70"/>
      <c r="U37" s="70"/>
      <c r="V37" s="123"/>
      <c r="W37" s="70"/>
      <c r="X37" s="70"/>
      <c r="Y37" s="254"/>
      <c r="Z37" s="254"/>
    </row>
    <row r="38" spans="1:26" ht="37.5" customHeight="1" x14ac:dyDescent="0.25">
      <c r="A38" s="388" t="s">
        <v>127</v>
      </c>
      <c r="B38" s="361" t="s">
        <v>527</v>
      </c>
      <c r="C38" s="259" t="s">
        <v>360</v>
      </c>
      <c r="D38" s="49" t="s">
        <v>87</v>
      </c>
      <c r="E38" s="83" t="s">
        <v>48</v>
      </c>
      <c r="F38" s="263">
        <v>38105600</v>
      </c>
      <c r="G38" s="74" t="s">
        <v>50</v>
      </c>
      <c r="H38" s="115" t="s">
        <v>51</v>
      </c>
      <c r="I38" s="245" t="s">
        <v>45</v>
      </c>
      <c r="J38" s="255" t="s">
        <v>43</v>
      </c>
      <c r="K38" s="255" t="s">
        <v>43</v>
      </c>
      <c r="L38" s="47" t="s">
        <v>428</v>
      </c>
      <c r="M38" s="48" t="s">
        <v>405</v>
      </c>
      <c r="N38" s="48" t="s">
        <v>418</v>
      </c>
      <c r="O38" s="255" t="s">
        <v>407</v>
      </c>
      <c r="P38" s="244" t="s">
        <v>408</v>
      </c>
      <c r="Q38" s="48" t="s">
        <v>414</v>
      </c>
      <c r="R38" s="49" t="s">
        <v>398</v>
      </c>
      <c r="S38" s="152" t="s">
        <v>45</v>
      </c>
      <c r="T38" s="152" t="s">
        <v>410</v>
      </c>
      <c r="U38" s="152" t="s">
        <v>410</v>
      </c>
      <c r="V38" s="48"/>
      <c r="W38" s="48" t="s">
        <v>421</v>
      </c>
      <c r="X38" s="48" t="s">
        <v>422</v>
      </c>
      <c r="Y38" s="246" t="s">
        <v>436</v>
      </c>
      <c r="Z38" s="246" t="s">
        <v>437</v>
      </c>
    </row>
    <row r="39" spans="1:26" ht="31.5" customHeight="1" x14ac:dyDescent="0.25">
      <c r="A39" s="389"/>
      <c r="B39" s="362"/>
      <c r="C39" s="256"/>
      <c r="D39" s="248"/>
      <c r="E39" s="247"/>
      <c r="F39" s="256"/>
      <c r="G39" s="247"/>
      <c r="H39" s="247"/>
      <c r="I39" s="245" t="s">
        <v>47</v>
      </c>
      <c r="J39" s="247"/>
      <c r="K39" s="48"/>
      <c r="L39" s="47"/>
      <c r="M39" s="48"/>
      <c r="N39" s="48"/>
      <c r="O39" s="87"/>
      <c r="P39" s="48"/>
      <c r="Q39" s="48"/>
      <c r="R39" s="49"/>
      <c r="S39" s="152" t="s">
        <v>47</v>
      </c>
      <c r="T39" s="152"/>
      <c r="U39" s="152"/>
      <c r="V39" s="114"/>
      <c r="W39" s="48"/>
      <c r="X39" s="48"/>
      <c r="Y39" s="113"/>
      <c r="Z39" s="113"/>
    </row>
    <row r="40" spans="1:26" ht="15.75" x14ac:dyDescent="0.25">
      <c r="A40" s="120"/>
      <c r="B40" s="131"/>
      <c r="C40" s="250"/>
      <c r="D40" s="251"/>
      <c r="E40" s="120"/>
      <c r="F40" s="250"/>
      <c r="G40" s="252"/>
      <c r="H40" s="252"/>
      <c r="I40" s="252"/>
      <c r="J40" s="252"/>
      <c r="K40" s="120"/>
      <c r="L40" s="253"/>
      <c r="M40" s="70"/>
      <c r="N40" s="70"/>
      <c r="O40" s="257"/>
      <c r="P40" s="258"/>
      <c r="Q40" s="70"/>
      <c r="R40" s="69"/>
      <c r="S40" s="70"/>
      <c r="T40" s="70"/>
      <c r="U40" s="70"/>
      <c r="V40" s="123"/>
      <c r="W40" s="70"/>
      <c r="X40" s="70"/>
      <c r="Y40" s="254"/>
      <c r="Z40" s="254"/>
    </row>
    <row r="41" spans="1:26" ht="33.75" customHeight="1" x14ac:dyDescent="0.25">
      <c r="A41" s="388" t="s">
        <v>128</v>
      </c>
      <c r="B41" s="352" t="s">
        <v>528</v>
      </c>
      <c r="C41" s="259" t="s">
        <v>361</v>
      </c>
      <c r="D41" s="49" t="s">
        <v>87</v>
      </c>
      <c r="E41" s="83" t="s">
        <v>48</v>
      </c>
      <c r="F41" s="263">
        <v>14682000</v>
      </c>
      <c r="G41" s="74" t="s">
        <v>50</v>
      </c>
      <c r="H41" s="115" t="s">
        <v>51</v>
      </c>
      <c r="I41" s="245" t="s">
        <v>45</v>
      </c>
      <c r="J41" s="255" t="s">
        <v>43</v>
      </c>
      <c r="K41" s="255" t="s">
        <v>43</v>
      </c>
      <c r="L41" s="47" t="s">
        <v>394</v>
      </c>
      <c r="M41" s="47" t="s">
        <v>413</v>
      </c>
      <c r="N41" s="48" t="s">
        <v>423</v>
      </c>
      <c r="O41" s="49" t="s">
        <v>397</v>
      </c>
      <c r="P41" s="87" t="s">
        <v>414</v>
      </c>
      <c r="Q41" s="48" t="s">
        <v>419</v>
      </c>
      <c r="R41" s="49" t="s">
        <v>399</v>
      </c>
      <c r="S41" s="152" t="s">
        <v>45</v>
      </c>
      <c r="T41" s="48" t="s">
        <v>415</v>
      </c>
      <c r="U41" s="48" t="s">
        <v>415</v>
      </c>
      <c r="V41" s="48"/>
      <c r="W41" s="48" t="s">
        <v>402</v>
      </c>
      <c r="X41" s="48" t="s">
        <v>424</v>
      </c>
      <c r="Y41" s="48" t="s">
        <v>438</v>
      </c>
      <c r="Z41" s="246" t="s">
        <v>439</v>
      </c>
    </row>
    <row r="42" spans="1:26" ht="43.5" customHeight="1" x14ac:dyDescent="0.25">
      <c r="A42" s="389"/>
      <c r="B42" s="353"/>
      <c r="C42" s="256"/>
      <c r="D42" s="248"/>
      <c r="E42" s="247"/>
      <c r="F42" s="256"/>
      <c r="G42" s="247"/>
      <c r="H42" s="247"/>
      <c r="I42" s="245" t="s">
        <v>47</v>
      </c>
      <c r="J42" s="247"/>
      <c r="K42" s="48"/>
      <c r="L42" s="249"/>
      <c r="M42" s="48"/>
      <c r="N42" s="48"/>
      <c r="O42" s="255"/>
      <c r="P42" s="244"/>
      <c r="Q42" s="48"/>
      <c r="R42" s="49"/>
      <c r="S42" s="261" t="s">
        <v>47</v>
      </c>
      <c r="T42" s="152"/>
      <c r="U42" s="152"/>
      <c r="V42" s="114"/>
      <c r="W42" s="48"/>
      <c r="X42" s="48"/>
      <c r="Y42" s="113"/>
      <c r="Z42" s="113"/>
    </row>
    <row r="43" spans="1:26" ht="15.75" x14ac:dyDescent="0.25">
      <c r="A43" s="120"/>
      <c r="B43" s="131"/>
      <c r="C43" s="250"/>
      <c r="D43" s="251"/>
      <c r="E43" s="120"/>
      <c r="F43" s="250"/>
      <c r="G43" s="252"/>
      <c r="H43" s="252"/>
      <c r="I43" s="252"/>
      <c r="J43" s="252"/>
      <c r="K43" s="120"/>
      <c r="L43" s="253"/>
      <c r="M43" s="70"/>
      <c r="N43" s="70"/>
      <c r="O43" s="70"/>
      <c r="P43" s="70"/>
      <c r="Q43" s="70"/>
      <c r="R43" s="70"/>
      <c r="S43" s="70"/>
      <c r="T43" s="70"/>
      <c r="U43" s="70"/>
      <c r="V43" s="123"/>
      <c r="W43" s="70"/>
      <c r="X43" s="70"/>
      <c r="Y43" s="254"/>
      <c r="Z43" s="254"/>
    </row>
    <row r="44" spans="1:26" ht="39" customHeight="1" x14ac:dyDescent="0.25">
      <c r="A44" s="388" t="s">
        <v>132</v>
      </c>
      <c r="B44" s="352" t="s">
        <v>529</v>
      </c>
      <c r="C44" s="259" t="s">
        <v>381</v>
      </c>
      <c r="D44" s="49" t="s">
        <v>87</v>
      </c>
      <c r="E44" s="83" t="s">
        <v>48</v>
      </c>
      <c r="F44" s="263">
        <v>18096000</v>
      </c>
      <c r="G44" s="74" t="s">
        <v>50</v>
      </c>
      <c r="H44" s="115" t="s">
        <v>51</v>
      </c>
      <c r="I44" s="245" t="s">
        <v>45</v>
      </c>
      <c r="J44" s="255" t="s">
        <v>43</v>
      </c>
      <c r="K44" s="255" t="s">
        <v>43</v>
      </c>
      <c r="L44" s="47" t="s">
        <v>403</v>
      </c>
      <c r="M44" s="47" t="s">
        <v>404</v>
      </c>
      <c r="N44" s="48" t="s">
        <v>405</v>
      </c>
      <c r="O44" s="48" t="s">
        <v>406</v>
      </c>
      <c r="P44" s="48" t="s">
        <v>431</v>
      </c>
      <c r="Q44" s="48" t="s">
        <v>397</v>
      </c>
      <c r="R44" s="48" t="s">
        <v>414</v>
      </c>
      <c r="S44" s="152" t="s">
        <v>45</v>
      </c>
      <c r="T44" s="48" t="s">
        <v>409</v>
      </c>
      <c r="U44" s="48" t="s">
        <v>409</v>
      </c>
      <c r="V44" s="48"/>
      <c r="W44" s="48" t="s">
        <v>411</v>
      </c>
      <c r="X44" s="48" t="s">
        <v>412</v>
      </c>
      <c r="Y44" s="48" t="s">
        <v>432</v>
      </c>
      <c r="Z44" s="246">
        <v>44816</v>
      </c>
    </row>
    <row r="45" spans="1:26" ht="37.5" customHeight="1" x14ac:dyDescent="0.25">
      <c r="A45" s="389"/>
      <c r="B45" s="353"/>
      <c r="C45" s="256"/>
      <c r="D45" s="248"/>
      <c r="E45" s="247"/>
      <c r="F45" s="256"/>
      <c r="G45" s="247"/>
      <c r="H45" s="247"/>
      <c r="I45" s="245" t="s">
        <v>47</v>
      </c>
      <c r="J45" s="247"/>
      <c r="K45" s="48"/>
      <c r="L45" s="249"/>
      <c r="M45" s="48"/>
      <c r="N45" s="48"/>
      <c r="O45" s="48"/>
      <c r="P45" s="48"/>
      <c r="Q45" s="48"/>
      <c r="R45" s="48"/>
      <c r="S45" s="152" t="s">
        <v>47</v>
      </c>
      <c r="T45" s="152"/>
      <c r="U45" s="152"/>
      <c r="V45" s="114"/>
      <c r="W45" s="48"/>
      <c r="X45" s="48"/>
      <c r="Y45" s="113"/>
      <c r="Z45" s="113"/>
    </row>
    <row r="46" spans="1:26" ht="15.75" x14ac:dyDescent="0.25">
      <c r="A46" s="120"/>
      <c r="B46" s="131"/>
      <c r="C46" s="250"/>
      <c r="D46" s="251"/>
      <c r="E46" s="120"/>
      <c r="F46" s="250"/>
      <c r="G46" s="252"/>
      <c r="H46" s="252"/>
      <c r="I46" s="252"/>
      <c r="J46" s="252"/>
      <c r="K46" s="120"/>
      <c r="L46" s="253"/>
      <c r="M46" s="70"/>
      <c r="N46" s="70"/>
      <c r="O46" s="70"/>
      <c r="P46" s="70"/>
      <c r="Q46" s="70"/>
      <c r="R46" s="70"/>
      <c r="S46" s="70"/>
      <c r="T46" s="70"/>
      <c r="U46" s="70"/>
      <c r="V46" s="123"/>
      <c r="W46" s="70"/>
      <c r="X46" s="70"/>
      <c r="Y46" s="254"/>
      <c r="Z46" s="254"/>
    </row>
    <row r="47" spans="1:26" ht="35.25" customHeight="1" x14ac:dyDescent="0.25">
      <c r="A47" s="388" t="s">
        <v>133</v>
      </c>
      <c r="B47" s="346" t="s">
        <v>380</v>
      </c>
      <c r="C47" s="259" t="s">
        <v>382</v>
      </c>
      <c r="D47" s="49" t="s">
        <v>87</v>
      </c>
      <c r="E47" s="83" t="s">
        <v>48</v>
      </c>
      <c r="F47" s="263">
        <v>5054400</v>
      </c>
      <c r="G47" s="74" t="s">
        <v>57</v>
      </c>
      <c r="H47" s="115" t="s">
        <v>51</v>
      </c>
      <c r="I47" s="245" t="s">
        <v>45</v>
      </c>
      <c r="J47" s="255" t="s">
        <v>43</v>
      </c>
      <c r="K47" s="255" t="s">
        <v>43</v>
      </c>
      <c r="L47" s="47" t="s">
        <v>393</v>
      </c>
      <c r="M47" s="48" t="s">
        <v>394</v>
      </c>
      <c r="N47" s="48" t="s">
        <v>413</v>
      </c>
      <c r="O47" s="48" t="s">
        <v>396</v>
      </c>
      <c r="P47" s="48" t="s">
        <v>397</v>
      </c>
      <c r="Q47" s="48" t="s">
        <v>408</v>
      </c>
      <c r="R47" s="48" t="s">
        <v>46</v>
      </c>
      <c r="S47" s="152" t="s">
        <v>45</v>
      </c>
      <c r="T47" s="152" t="s">
        <v>46</v>
      </c>
      <c r="U47" s="152" t="s">
        <v>46</v>
      </c>
      <c r="V47" s="48"/>
      <c r="W47" s="48" t="s">
        <v>416</v>
      </c>
      <c r="X47" s="48" t="s">
        <v>433</v>
      </c>
      <c r="Y47" s="246" t="s">
        <v>434</v>
      </c>
      <c r="Z47" s="246" t="s">
        <v>435</v>
      </c>
    </row>
    <row r="48" spans="1:26" ht="46.5" customHeight="1" x14ac:dyDescent="0.25">
      <c r="A48" s="389"/>
      <c r="B48" s="346"/>
      <c r="C48" s="256"/>
      <c r="D48" s="248"/>
      <c r="E48" s="247"/>
      <c r="F48" s="256"/>
      <c r="G48" s="247"/>
      <c r="H48" s="247"/>
      <c r="I48" s="245" t="s">
        <v>47</v>
      </c>
      <c r="J48" s="247"/>
      <c r="K48" s="48"/>
      <c r="L48" s="249"/>
      <c r="M48" s="48"/>
      <c r="N48" s="48"/>
      <c r="O48" s="48"/>
      <c r="P48" s="48"/>
      <c r="Q48" s="48"/>
      <c r="R48" s="48"/>
      <c r="S48" s="152" t="s">
        <v>47</v>
      </c>
      <c r="T48" s="152"/>
      <c r="U48" s="152"/>
      <c r="V48" s="114"/>
      <c r="W48" s="48"/>
      <c r="X48" s="48"/>
      <c r="Y48" s="113"/>
      <c r="Z48" s="113"/>
    </row>
    <row r="49" spans="1:26" ht="15.75" x14ac:dyDescent="0.25">
      <c r="A49" s="120"/>
      <c r="B49" s="131"/>
      <c r="C49" s="250"/>
      <c r="D49" s="251"/>
      <c r="E49" s="120"/>
      <c r="F49" s="250"/>
      <c r="G49" s="252"/>
      <c r="H49" s="252"/>
      <c r="I49" s="252"/>
      <c r="J49" s="252"/>
      <c r="K49" s="120"/>
      <c r="L49" s="253"/>
      <c r="M49" s="70"/>
      <c r="N49" s="70"/>
      <c r="O49" s="70"/>
      <c r="P49" s="70"/>
      <c r="Q49" s="70"/>
      <c r="R49" s="70"/>
      <c r="S49" s="70"/>
      <c r="T49" s="70"/>
      <c r="U49" s="70"/>
      <c r="V49" s="123"/>
      <c r="W49" s="70"/>
      <c r="X49" s="70"/>
      <c r="Y49" s="254"/>
      <c r="Z49" s="254"/>
    </row>
    <row r="50" spans="1:26" ht="45" customHeight="1" x14ac:dyDescent="0.25">
      <c r="A50" s="388" t="s">
        <v>135</v>
      </c>
      <c r="B50" s="364" t="s">
        <v>530</v>
      </c>
      <c r="C50" s="259" t="s">
        <v>386</v>
      </c>
      <c r="D50" s="49" t="s">
        <v>87</v>
      </c>
      <c r="E50" s="83" t="s">
        <v>48</v>
      </c>
      <c r="F50" s="263">
        <v>11778100</v>
      </c>
      <c r="G50" s="74" t="s">
        <v>50</v>
      </c>
      <c r="H50" s="115" t="s">
        <v>51</v>
      </c>
      <c r="I50" s="245" t="s">
        <v>45</v>
      </c>
      <c r="J50" s="255" t="s">
        <v>43</v>
      </c>
      <c r="K50" s="255" t="s">
        <v>43</v>
      </c>
      <c r="L50" s="47" t="s">
        <v>428</v>
      </c>
      <c r="M50" s="48" t="s">
        <v>405</v>
      </c>
      <c r="N50" s="48" t="s">
        <v>418</v>
      </c>
      <c r="O50" s="255" t="s">
        <v>407</v>
      </c>
      <c r="P50" s="244" t="s">
        <v>408</v>
      </c>
      <c r="Q50" s="48" t="s">
        <v>414</v>
      </c>
      <c r="R50" s="49" t="s">
        <v>398</v>
      </c>
      <c r="S50" s="152" t="s">
        <v>45</v>
      </c>
      <c r="T50" s="152" t="s">
        <v>410</v>
      </c>
      <c r="U50" s="152" t="s">
        <v>410</v>
      </c>
      <c r="V50" s="48"/>
      <c r="W50" s="48" t="s">
        <v>421</v>
      </c>
      <c r="X50" s="48" t="s">
        <v>422</v>
      </c>
      <c r="Y50" s="246" t="s">
        <v>436</v>
      </c>
      <c r="Z50" s="246" t="s">
        <v>437</v>
      </c>
    </row>
    <row r="51" spans="1:26" ht="70.5" customHeight="1" thickBot="1" x14ac:dyDescent="0.3">
      <c r="A51" s="389"/>
      <c r="B51" s="378"/>
      <c r="C51" s="256"/>
      <c r="D51" s="248"/>
      <c r="E51" s="247"/>
      <c r="F51" s="256"/>
      <c r="G51" s="247"/>
      <c r="H51" s="247"/>
      <c r="I51" s="245" t="s">
        <v>47</v>
      </c>
      <c r="J51" s="247"/>
      <c r="K51" s="48"/>
      <c r="L51" s="47"/>
      <c r="M51" s="48"/>
      <c r="N51" s="48"/>
      <c r="O51" s="87"/>
      <c r="P51" s="48"/>
      <c r="Q51" s="48"/>
      <c r="R51" s="49"/>
      <c r="S51" s="152" t="s">
        <v>47</v>
      </c>
      <c r="T51" s="152"/>
      <c r="U51" s="152"/>
      <c r="V51" s="114"/>
      <c r="W51" s="48"/>
      <c r="X51" s="48"/>
      <c r="Y51" s="113"/>
      <c r="Z51" s="113"/>
    </row>
    <row r="52" spans="1:26" ht="15.75" x14ac:dyDescent="0.25">
      <c r="A52" s="120"/>
      <c r="B52" s="131"/>
      <c r="C52" s="250"/>
      <c r="D52" s="251"/>
      <c r="E52" s="120"/>
      <c r="F52" s="250"/>
      <c r="G52" s="252"/>
      <c r="H52" s="252"/>
      <c r="I52" s="252"/>
      <c r="J52" s="252"/>
      <c r="K52" s="120"/>
      <c r="L52" s="253"/>
      <c r="M52" s="70"/>
      <c r="N52" s="70"/>
      <c r="O52" s="257"/>
      <c r="P52" s="258"/>
      <c r="Q52" s="70"/>
      <c r="R52" s="69"/>
      <c r="S52" s="70"/>
      <c r="T52" s="70"/>
      <c r="U52" s="70"/>
      <c r="V52" s="123"/>
      <c r="W52" s="70"/>
      <c r="X52" s="70"/>
      <c r="Y52" s="254"/>
      <c r="Z52" s="254"/>
    </row>
    <row r="53" spans="1:26" ht="27" customHeight="1" x14ac:dyDescent="0.25">
      <c r="A53" s="388" t="s">
        <v>139</v>
      </c>
      <c r="B53" s="359" t="s">
        <v>531</v>
      </c>
      <c r="C53" s="259" t="s">
        <v>388</v>
      </c>
      <c r="D53" s="49" t="s">
        <v>87</v>
      </c>
      <c r="E53" s="83" t="s">
        <v>48</v>
      </c>
      <c r="F53" s="263">
        <v>7800000</v>
      </c>
      <c r="G53" s="74" t="s">
        <v>57</v>
      </c>
      <c r="H53" s="115" t="s">
        <v>51</v>
      </c>
      <c r="I53" s="245" t="s">
        <v>45</v>
      </c>
      <c r="J53" s="255" t="s">
        <v>43</v>
      </c>
      <c r="K53" s="255" t="s">
        <v>43</v>
      </c>
      <c r="L53" s="47" t="s">
        <v>394</v>
      </c>
      <c r="M53" s="47" t="s">
        <v>413</v>
      </c>
      <c r="N53" s="48" t="s">
        <v>423</v>
      </c>
      <c r="O53" s="49" t="s">
        <v>397</v>
      </c>
      <c r="P53" s="87" t="s">
        <v>414</v>
      </c>
      <c r="Q53" s="48" t="s">
        <v>419</v>
      </c>
      <c r="R53" s="49" t="s">
        <v>46</v>
      </c>
      <c r="S53" s="152" t="s">
        <v>45</v>
      </c>
      <c r="T53" s="48" t="s">
        <v>46</v>
      </c>
      <c r="U53" s="48" t="s">
        <v>46</v>
      </c>
      <c r="V53" s="48"/>
      <c r="W53" s="48" t="s">
        <v>402</v>
      </c>
      <c r="X53" s="48" t="s">
        <v>424</v>
      </c>
      <c r="Y53" s="48" t="s">
        <v>438</v>
      </c>
      <c r="Z53" s="246" t="s">
        <v>439</v>
      </c>
    </row>
    <row r="54" spans="1:26" ht="31.5" customHeight="1" x14ac:dyDescent="0.25">
      <c r="A54" s="389"/>
      <c r="B54" s="360"/>
      <c r="C54" s="256"/>
      <c r="D54" s="248"/>
      <c r="E54" s="247"/>
      <c r="F54" s="256"/>
      <c r="G54" s="247"/>
      <c r="H54" s="247"/>
      <c r="I54" s="245" t="s">
        <v>47</v>
      </c>
      <c r="J54" s="247"/>
      <c r="K54" s="48"/>
      <c r="L54" s="249"/>
      <c r="M54" s="48"/>
      <c r="N54" s="48"/>
      <c r="O54" s="255"/>
      <c r="P54" s="244"/>
      <c r="Q54" s="48"/>
      <c r="R54" s="49"/>
      <c r="S54" s="261" t="s">
        <v>47</v>
      </c>
      <c r="T54" s="152"/>
      <c r="U54" s="152"/>
      <c r="V54" s="114"/>
      <c r="W54" s="48"/>
      <c r="X54" s="48"/>
      <c r="Y54" s="113"/>
      <c r="Z54" s="113"/>
    </row>
    <row r="55" spans="1:26" ht="15" customHeight="1" x14ac:dyDescent="0.25">
      <c r="A55" s="120"/>
      <c r="B55" s="131"/>
      <c r="C55" s="250"/>
      <c r="D55" s="251"/>
      <c r="E55" s="120"/>
      <c r="F55" s="250"/>
      <c r="G55" s="252"/>
      <c r="H55" s="252"/>
      <c r="I55" s="252"/>
      <c r="J55" s="252"/>
      <c r="K55" s="120"/>
      <c r="L55" s="253"/>
      <c r="M55" s="70"/>
      <c r="N55" s="70"/>
      <c r="O55" s="70"/>
      <c r="P55" s="70"/>
      <c r="Q55" s="70"/>
      <c r="R55" s="70"/>
      <c r="S55" s="70"/>
      <c r="T55" s="70"/>
      <c r="U55" s="70"/>
      <c r="V55" s="123"/>
      <c r="W55" s="70"/>
      <c r="X55" s="70"/>
      <c r="Y55" s="254"/>
      <c r="Z55" s="254"/>
    </row>
    <row r="56" spans="1:26" ht="48" customHeight="1" x14ac:dyDescent="0.25">
      <c r="A56" s="388" t="s">
        <v>203</v>
      </c>
      <c r="B56" s="350" t="s">
        <v>532</v>
      </c>
      <c r="C56" s="259" t="s">
        <v>389</v>
      </c>
      <c r="D56" s="49" t="s">
        <v>87</v>
      </c>
      <c r="E56" s="83" t="s">
        <v>48</v>
      </c>
      <c r="F56" s="263">
        <v>12658400</v>
      </c>
      <c r="G56" s="74" t="s">
        <v>50</v>
      </c>
      <c r="H56" s="115" t="s">
        <v>51</v>
      </c>
      <c r="I56" s="245" t="s">
        <v>45</v>
      </c>
      <c r="J56" s="255" t="s">
        <v>43</v>
      </c>
      <c r="K56" s="255" t="s">
        <v>43</v>
      </c>
      <c r="L56" s="47" t="s">
        <v>403</v>
      </c>
      <c r="M56" s="47" t="s">
        <v>404</v>
      </c>
      <c r="N56" s="48" t="s">
        <v>405</v>
      </c>
      <c r="O56" s="48" t="s">
        <v>406</v>
      </c>
      <c r="P56" s="48" t="s">
        <v>431</v>
      </c>
      <c r="Q56" s="48" t="s">
        <v>397</v>
      </c>
      <c r="R56" s="48" t="s">
        <v>414</v>
      </c>
      <c r="S56" s="152" t="s">
        <v>45</v>
      </c>
      <c r="T56" s="48" t="s">
        <v>409</v>
      </c>
      <c r="U56" s="48" t="s">
        <v>409</v>
      </c>
      <c r="V56" s="48"/>
      <c r="W56" s="48" t="s">
        <v>411</v>
      </c>
      <c r="X56" s="48" t="s">
        <v>412</v>
      </c>
      <c r="Y56" s="48" t="s">
        <v>432</v>
      </c>
      <c r="Z56" s="246">
        <v>44816</v>
      </c>
    </row>
    <row r="57" spans="1:26" ht="82.5" customHeight="1" x14ac:dyDescent="0.25">
      <c r="A57" s="389"/>
      <c r="B57" s="351"/>
      <c r="C57" s="256"/>
      <c r="D57" s="248"/>
      <c r="E57" s="247"/>
      <c r="F57" s="256"/>
      <c r="G57" s="247"/>
      <c r="H57" s="247"/>
      <c r="I57" s="245" t="s">
        <v>47</v>
      </c>
      <c r="J57" s="247"/>
      <c r="K57" s="48"/>
      <c r="L57" s="249"/>
      <c r="M57" s="48"/>
      <c r="N57" s="48"/>
      <c r="O57" s="48"/>
      <c r="P57" s="48"/>
      <c r="Q57" s="48"/>
      <c r="R57" s="48"/>
      <c r="S57" s="152" t="s">
        <v>47</v>
      </c>
      <c r="T57" s="152"/>
      <c r="U57" s="152"/>
      <c r="V57" s="114"/>
      <c r="W57" s="48"/>
      <c r="X57" s="48"/>
      <c r="Y57" s="113"/>
      <c r="Z57" s="113"/>
    </row>
    <row r="58" spans="1:26" ht="24.75" customHeight="1" x14ac:dyDescent="0.25">
      <c r="A58" s="120"/>
      <c r="B58" s="131"/>
      <c r="C58" s="250"/>
      <c r="D58" s="251"/>
      <c r="E58" s="120"/>
      <c r="F58" s="250"/>
      <c r="G58" s="252"/>
      <c r="H58" s="252"/>
      <c r="I58" s="252"/>
      <c r="J58" s="252"/>
      <c r="K58" s="120"/>
      <c r="L58" s="253"/>
      <c r="M58" s="70"/>
      <c r="N58" s="70"/>
      <c r="O58" s="70"/>
      <c r="P58" s="70"/>
      <c r="Q58" s="70"/>
      <c r="R58" s="70"/>
      <c r="S58" s="70"/>
      <c r="T58" s="70"/>
      <c r="U58" s="70"/>
      <c r="V58" s="123"/>
      <c r="W58" s="70"/>
      <c r="X58" s="70"/>
      <c r="Y58" s="254"/>
      <c r="Z58" s="254"/>
    </row>
    <row r="59" spans="1:26" ht="25.5" customHeight="1" x14ac:dyDescent="0.25">
      <c r="A59" s="388" t="s">
        <v>142</v>
      </c>
      <c r="B59" s="346" t="s">
        <v>533</v>
      </c>
      <c r="C59" s="259" t="s">
        <v>391</v>
      </c>
      <c r="D59" s="49" t="s">
        <v>87</v>
      </c>
      <c r="E59" s="83" t="s">
        <v>48</v>
      </c>
      <c r="F59" s="263">
        <v>6000000</v>
      </c>
      <c r="G59" s="74" t="s">
        <v>57</v>
      </c>
      <c r="H59" s="115" t="s">
        <v>51</v>
      </c>
      <c r="I59" s="245" t="s">
        <v>45</v>
      </c>
      <c r="J59" s="255" t="s">
        <v>43</v>
      </c>
      <c r="K59" s="255" t="s">
        <v>43</v>
      </c>
      <c r="L59" s="47" t="s">
        <v>393</v>
      </c>
      <c r="M59" s="48" t="s">
        <v>394</v>
      </c>
      <c r="N59" s="48" t="s">
        <v>413</v>
      </c>
      <c r="O59" s="48" t="s">
        <v>396</v>
      </c>
      <c r="P59" s="48" t="s">
        <v>397</v>
      </c>
      <c r="Q59" s="48" t="s">
        <v>408</v>
      </c>
      <c r="R59" s="48" t="s">
        <v>46</v>
      </c>
      <c r="S59" s="152" t="s">
        <v>45</v>
      </c>
      <c r="T59" s="152" t="s">
        <v>46</v>
      </c>
      <c r="U59" s="152" t="s">
        <v>46</v>
      </c>
      <c r="V59" s="48"/>
      <c r="W59" s="48" t="s">
        <v>416</v>
      </c>
      <c r="X59" s="48" t="s">
        <v>433</v>
      </c>
      <c r="Y59" s="246" t="s">
        <v>434</v>
      </c>
      <c r="Z59" s="246" t="s">
        <v>435</v>
      </c>
    </row>
    <row r="60" spans="1:26" ht="37.5" customHeight="1" x14ac:dyDescent="0.25">
      <c r="A60" s="389"/>
      <c r="B60" s="346"/>
      <c r="C60" s="256"/>
      <c r="D60" s="248"/>
      <c r="E60" s="247"/>
      <c r="F60" s="256"/>
      <c r="G60" s="247"/>
      <c r="H60" s="247"/>
      <c r="I60" s="245" t="s">
        <v>47</v>
      </c>
      <c r="J60" s="247"/>
      <c r="K60" s="48"/>
      <c r="L60" s="249"/>
      <c r="M60" s="48"/>
      <c r="N60" s="48"/>
      <c r="O60" s="48"/>
      <c r="P60" s="48"/>
      <c r="Q60" s="48"/>
      <c r="R60" s="48"/>
      <c r="S60" s="152" t="s">
        <v>47</v>
      </c>
      <c r="T60" s="152"/>
      <c r="U60" s="152"/>
      <c r="V60" s="114"/>
      <c r="W60" s="48"/>
      <c r="X60" s="48"/>
      <c r="Y60" s="113"/>
      <c r="Z60" s="113"/>
    </row>
    <row r="61" spans="1:26" ht="18" customHeight="1" x14ac:dyDescent="0.25">
      <c r="A61" s="120"/>
      <c r="B61" s="131"/>
      <c r="C61" s="250"/>
      <c r="D61" s="251"/>
      <c r="E61" s="120"/>
      <c r="F61" s="250"/>
      <c r="G61" s="252"/>
      <c r="H61" s="252"/>
      <c r="I61" s="252"/>
      <c r="J61" s="252"/>
      <c r="K61" s="120"/>
      <c r="L61" s="253"/>
      <c r="M61" s="70"/>
      <c r="N61" s="70"/>
      <c r="O61" s="70"/>
      <c r="P61" s="70"/>
      <c r="Q61" s="70"/>
      <c r="R61" s="70"/>
      <c r="S61" s="70"/>
      <c r="T61" s="70"/>
      <c r="U61" s="70"/>
      <c r="V61" s="123"/>
      <c r="W61" s="70"/>
      <c r="X61" s="70"/>
      <c r="Y61" s="254"/>
      <c r="Z61" s="254"/>
    </row>
    <row r="62" spans="1:26" ht="37.5" customHeight="1" x14ac:dyDescent="0.25">
      <c r="A62" s="388" t="s">
        <v>144</v>
      </c>
      <c r="B62" s="342" t="s">
        <v>534</v>
      </c>
      <c r="C62" s="259" t="s">
        <v>499</v>
      </c>
      <c r="D62" s="86">
        <v>1</v>
      </c>
      <c r="E62" s="83" t="s">
        <v>48</v>
      </c>
      <c r="F62" s="41" t="s">
        <v>300</v>
      </c>
      <c r="G62" s="74" t="s">
        <v>41</v>
      </c>
      <c r="H62" s="115" t="s">
        <v>42</v>
      </c>
      <c r="I62" s="245" t="s">
        <v>45</v>
      </c>
      <c r="J62" s="255" t="s">
        <v>43</v>
      </c>
      <c r="K62" s="48" t="s">
        <v>44</v>
      </c>
      <c r="L62" s="47" t="s">
        <v>428</v>
      </c>
      <c r="M62" s="48" t="s">
        <v>405</v>
      </c>
      <c r="N62" s="48" t="s">
        <v>418</v>
      </c>
      <c r="O62" s="255" t="s">
        <v>407</v>
      </c>
      <c r="P62" s="244" t="s">
        <v>408</v>
      </c>
      <c r="Q62" s="48" t="s">
        <v>414</v>
      </c>
      <c r="R62" s="49" t="s">
        <v>398</v>
      </c>
      <c r="S62" s="152" t="s">
        <v>45</v>
      </c>
      <c r="T62" s="152" t="s">
        <v>410</v>
      </c>
      <c r="U62" s="152" t="s">
        <v>410</v>
      </c>
      <c r="V62" s="48"/>
      <c r="W62" s="48" t="s">
        <v>421</v>
      </c>
      <c r="X62" s="48" t="s">
        <v>422</v>
      </c>
      <c r="Y62" s="246" t="s">
        <v>436</v>
      </c>
      <c r="Z62" s="246" t="s">
        <v>437</v>
      </c>
    </row>
    <row r="63" spans="1:26" ht="68.25" customHeight="1" x14ac:dyDescent="0.25">
      <c r="A63" s="389"/>
      <c r="B63" s="345"/>
      <c r="C63" s="6"/>
      <c r="D63" s="55"/>
      <c r="E63" s="79"/>
      <c r="F63" s="54"/>
      <c r="G63" s="248"/>
      <c r="H63" s="247"/>
      <c r="I63" s="318"/>
      <c r="J63" s="248"/>
      <c r="K63" s="48"/>
      <c r="L63" s="249"/>
      <c r="M63" s="48"/>
      <c r="N63" s="48"/>
      <c r="O63" s="48"/>
      <c r="P63" s="48"/>
      <c r="Q63" s="48"/>
      <c r="R63" s="48"/>
      <c r="S63" s="152" t="s">
        <v>47</v>
      </c>
      <c r="T63" s="152"/>
      <c r="U63" s="152"/>
      <c r="V63" s="114"/>
      <c r="W63" s="48"/>
      <c r="X63" s="48"/>
      <c r="Y63" s="113"/>
      <c r="Z63" s="113"/>
    </row>
    <row r="64" spans="1:26" ht="15" customHeight="1" x14ac:dyDescent="0.25">
      <c r="A64" s="120"/>
      <c r="B64" s="131"/>
      <c r="C64" s="250"/>
      <c r="D64" s="251"/>
      <c r="E64" s="120"/>
      <c r="F64" s="250"/>
      <c r="G64" s="252"/>
      <c r="H64" s="252"/>
      <c r="I64" s="252"/>
      <c r="J64" s="252"/>
      <c r="K64" s="120"/>
      <c r="L64" s="253"/>
      <c r="M64" s="70"/>
      <c r="N64" s="70"/>
      <c r="O64" s="70"/>
      <c r="P64" s="70"/>
      <c r="Q64" s="70"/>
      <c r="R64" s="70"/>
      <c r="S64" s="70"/>
      <c r="T64" s="70"/>
      <c r="U64" s="70"/>
      <c r="V64" s="123"/>
      <c r="W64" s="70"/>
      <c r="X64" s="70"/>
      <c r="Y64" s="254"/>
      <c r="Z64" s="254"/>
    </row>
    <row r="65" spans="1:26" ht="68.25" customHeight="1" x14ac:dyDescent="0.25">
      <c r="A65" s="388" t="s">
        <v>145</v>
      </c>
      <c r="B65" s="352" t="s">
        <v>535</v>
      </c>
      <c r="C65" s="85" t="s">
        <v>325</v>
      </c>
      <c r="D65" s="86">
        <v>1</v>
      </c>
      <c r="E65" s="83" t="s">
        <v>48</v>
      </c>
      <c r="F65" s="114" t="s">
        <v>326</v>
      </c>
      <c r="G65" s="74" t="s">
        <v>50</v>
      </c>
      <c r="H65" s="115" t="s">
        <v>51</v>
      </c>
      <c r="I65" s="245" t="s">
        <v>45</v>
      </c>
      <c r="J65" s="255" t="s">
        <v>43</v>
      </c>
      <c r="K65" s="255" t="s">
        <v>43</v>
      </c>
      <c r="L65" s="47" t="s">
        <v>428</v>
      </c>
      <c r="M65" s="48" t="s">
        <v>405</v>
      </c>
      <c r="N65" s="48" t="s">
        <v>418</v>
      </c>
      <c r="O65" s="255" t="s">
        <v>407</v>
      </c>
      <c r="P65" s="244" t="s">
        <v>408</v>
      </c>
      <c r="Q65" s="48" t="s">
        <v>414</v>
      </c>
      <c r="R65" s="49" t="s">
        <v>398</v>
      </c>
      <c r="S65" s="152" t="s">
        <v>45</v>
      </c>
      <c r="T65" s="152" t="s">
        <v>410</v>
      </c>
      <c r="U65" s="152" t="s">
        <v>410</v>
      </c>
      <c r="V65" s="48"/>
      <c r="W65" s="48" t="s">
        <v>421</v>
      </c>
      <c r="X65" s="48" t="s">
        <v>422</v>
      </c>
      <c r="Y65" s="246" t="s">
        <v>436</v>
      </c>
      <c r="Z65" s="246" t="s">
        <v>437</v>
      </c>
    </row>
    <row r="66" spans="1:26" ht="68.25" customHeight="1" x14ac:dyDescent="0.25">
      <c r="A66" s="389"/>
      <c r="B66" s="353"/>
      <c r="C66" s="6"/>
      <c r="D66" s="319"/>
      <c r="E66" s="79"/>
      <c r="F66" s="320"/>
      <c r="G66" s="248"/>
      <c r="H66" s="248"/>
      <c r="I66" s="318"/>
      <c r="J66" s="248"/>
      <c r="K66" s="48"/>
      <c r="L66" s="249"/>
      <c r="M66" s="48"/>
      <c r="N66" s="48"/>
      <c r="O66" s="48"/>
      <c r="P66" s="48"/>
      <c r="Q66" s="48"/>
      <c r="R66" s="48"/>
      <c r="S66" s="152"/>
      <c r="T66" s="152"/>
      <c r="U66" s="152"/>
      <c r="V66" s="114"/>
      <c r="W66" s="48"/>
      <c r="X66" s="48"/>
      <c r="Y66" s="113"/>
      <c r="Z66" s="113"/>
    </row>
    <row r="67" spans="1:26" ht="15.75" x14ac:dyDescent="0.25">
      <c r="A67" s="120"/>
      <c r="B67" s="131"/>
      <c r="C67" s="250"/>
      <c r="D67" s="251"/>
      <c r="E67" s="120"/>
      <c r="F67" s="250"/>
      <c r="G67" s="252"/>
      <c r="H67" s="252"/>
      <c r="I67" s="252"/>
      <c r="J67" s="252"/>
      <c r="K67" s="120"/>
      <c r="L67" s="253"/>
      <c r="M67" s="70"/>
      <c r="N67" s="70"/>
      <c r="O67" s="70"/>
      <c r="P67" s="70"/>
      <c r="Q67" s="70"/>
      <c r="R67" s="70"/>
      <c r="S67" s="70"/>
      <c r="T67" s="70"/>
      <c r="U67" s="70"/>
      <c r="V67" s="123"/>
      <c r="W67" s="70"/>
      <c r="X67" s="70"/>
      <c r="Y67" s="254"/>
      <c r="Z67" s="254"/>
    </row>
    <row r="68" spans="1:26" ht="15.75" x14ac:dyDescent="0.25">
      <c r="A68" s="139"/>
      <c r="B68" s="133" t="s">
        <v>99</v>
      </c>
      <c r="C68" s="139"/>
      <c r="D68" s="135"/>
      <c r="E68" s="135"/>
      <c r="F68" s="136">
        <f>F8+F11+F14+F17+F20+F23+F26+F29+F32+F35+F38+F41+F44+F47+F50+F53+F56+F59+F62+F65</f>
        <v>1018402560.3499999</v>
      </c>
      <c r="G68" s="137"/>
      <c r="H68" s="138"/>
      <c r="I68" s="152" t="s">
        <v>45</v>
      </c>
      <c r="J68" s="135"/>
      <c r="K68" s="135"/>
      <c r="L68" s="135"/>
      <c r="M68" s="135"/>
      <c r="N68" s="135"/>
      <c r="O68" s="135"/>
      <c r="P68" s="135"/>
      <c r="Q68" s="135"/>
      <c r="R68" s="135"/>
      <c r="S68" s="139" t="s">
        <v>45</v>
      </c>
      <c r="T68" s="139"/>
      <c r="U68" s="139"/>
      <c r="V68" s="264" t="e">
        <f>#REF!+V70+V73+#REF!+#REF!+#REF!+#REF!+#REF!+#REF!</f>
        <v>#REF!</v>
      </c>
      <c r="W68" s="135"/>
      <c r="X68" s="265"/>
      <c r="Y68" s="266"/>
      <c r="Z68" s="266"/>
    </row>
  </sheetData>
  <mergeCells count="46">
    <mergeCell ref="B65:B66"/>
    <mergeCell ref="A65:A66"/>
    <mergeCell ref="V5:Z5"/>
    <mergeCell ref="F5:J5"/>
    <mergeCell ref="K5:K6"/>
    <mergeCell ref="L5:O5"/>
    <mergeCell ref="P5:R5"/>
    <mergeCell ref="S5:S6"/>
    <mergeCell ref="A8:A9"/>
    <mergeCell ref="B8:B9"/>
    <mergeCell ref="A11:A12"/>
    <mergeCell ref="B11:B12"/>
    <mergeCell ref="A14:A15"/>
    <mergeCell ref="B14:B15"/>
    <mergeCell ref="A17:A18"/>
    <mergeCell ref="B17:B18"/>
    <mergeCell ref="A20:A21"/>
    <mergeCell ref="B20:B21"/>
    <mergeCell ref="A23:A24"/>
    <mergeCell ref="B23:B24"/>
    <mergeCell ref="A26:A27"/>
    <mergeCell ref="B26:B27"/>
    <mergeCell ref="A29:A30"/>
    <mergeCell ref="B29:B30"/>
    <mergeCell ref="A32:A33"/>
    <mergeCell ref="B32:B33"/>
    <mergeCell ref="A35:A36"/>
    <mergeCell ref="B35:B36"/>
    <mergeCell ref="A38:A39"/>
    <mergeCell ref="B38:B39"/>
    <mergeCell ref="A41:A42"/>
    <mergeCell ref="B41:B42"/>
    <mergeCell ref="A44:A45"/>
    <mergeCell ref="B44:B45"/>
    <mergeCell ref="A47:A48"/>
    <mergeCell ref="B47:B48"/>
    <mergeCell ref="A50:A51"/>
    <mergeCell ref="B50:B51"/>
    <mergeCell ref="B62:B63"/>
    <mergeCell ref="A62:A63"/>
    <mergeCell ref="A53:A54"/>
    <mergeCell ref="B53:B54"/>
    <mergeCell ref="A56:A57"/>
    <mergeCell ref="B56:B57"/>
    <mergeCell ref="A59:A60"/>
    <mergeCell ref="B59:B60"/>
  </mergeCells>
  <pageMargins left="0.25" right="0.25" top="0.75" bottom="0.75" header="0.3" footer="0.3"/>
  <pageSetup scale="50" orientation="landscape"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7"/>
  <sheetViews>
    <sheetView workbookViewId="0">
      <selection activeCell="H8" sqref="H8"/>
    </sheetView>
  </sheetViews>
  <sheetFormatPr defaultRowHeight="15" x14ac:dyDescent="0.25"/>
  <cols>
    <col min="1" max="1" width="4.5703125" customWidth="1"/>
    <col min="2" max="2" width="24.85546875" customWidth="1"/>
    <col min="3" max="3" width="20.28515625" customWidth="1"/>
    <col min="4" max="4" width="22.5703125" customWidth="1"/>
    <col min="12" max="12" width="16" customWidth="1"/>
  </cols>
  <sheetData>
    <row r="3" spans="1:12" ht="15.75" x14ac:dyDescent="0.25">
      <c r="A3" s="267" t="s">
        <v>208</v>
      </c>
      <c r="B3" s="267"/>
      <c r="C3" s="267"/>
      <c r="D3" s="267"/>
      <c r="E3" s="268"/>
      <c r="F3" s="269"/>
      <c r="G3" s="269"/>
      <c r="H3" s="270"/>
      <c r="I3" s="270"/>
      <c r="J3" s="270"/>
      <c r="K3" s="270"/>
      <c r="L3" s="270"/>
    </row>
    <row r="4" spans="1:12" ht="15.75" x14ac:dyDescent="0.25">
      <c r="A4" s="402" t="s">
        <v>1</v>
      </c>
      <c r="B4" s="402"/>
      <c r="C4" s="402"/>
      <c r="D4" s="317"/>
      <c r="E4" s="272"/>
      <c r="F4" s="269"/>
      <c r="G4" s="269"/>
      <c r="H4" s="270"/>
      <c r="I4" s="270"/>
      <c r="J4" s="270"/>
      <c r="K4" s="273"/>
      <c r="L4" s="270"/>
    </row>
    <row r="5" spans="1:12" ht="15.75" x14ac:dyDescent="0.25">
      <c r="A5" s="402" t="s">
        <v>68</v>
      </c>
      <c r="B5" s="402"/>
      <c r="C5" s="402"/>
      <c r="D5" s="317"/>
      <c r="E5" s="272"/>
      <c r="F5" s="269"/>
      <c r="G5" s="269"/>
      <c r="H5" s="270"/>
      <c r="I5" s="270"/>
      <c r="J5" s="270"/>
      <c r="K5" s="270"/>
      <c r="L5" s="270"/>
    </row>
    <row r="6" spans="1:12" ht="16.5" thickBot="1" x14ac:dyDescent="0.3">
      <c r="A6" s="274"/>
      <c r="B6" s="275"/>
      <c r="C6" s="275"/>
      <c r="D6" s="275"/>
      <c r="E6" s="276"/>
      <c r="F6" s="275"/>
      <c r="G6" s="275"/>
      <c r="H6" s="275"/>
      <c r="I6" s="275"/>
      <c r="J6" s="275"/>
      <c r="K6" s="275"/>
      <c r="L6" s="273"/>
    </row>
    <row r="7" spans="1:12" ht="48" thickBot="1" x14ac:dyDescent="0.3">
      <c r="A7" s="277" t="s">
        <v>9</v>
      </c>
      <c r="B7" s="278" t="s">
        <v>209</v>
      </c>
      <c r="C7" s="279" t="s">
        <v>210</v>
      </c>
      <c r="D7" s="279" t="s">
        <v>11</v>
      </c>
      <c r="E7" s="280" t="s">
        <v>211</v>
      </c>
      <c r="F7" s="279" t="s">
        <v>212</v>
      </c>
      <c r="G7" s="279" t="s">
        <v>213</v>
      </c>
      <c r="H7" s="279" t="s">
        <v>214</v>
      </c>
      <c r="I7" s="279" t="s">
        <v>215</v>
      </c>
      <c r="J7" s="279" t="s">
        <v>216</v>
      </c>
      <c r="K7" s="279" t="s">
        <v>217</v>
      </c>
      <c r="L7" s="281" t="s">
        <v>183</v>
      </c>
    </row>
    <row r="8" spans="1:12" ht="31.5" x14ac:dyDescent="0.25">
      <c r="A8" s="398">
        <v>1</v>
      </c>
      <c r="B8" s="403" t="s">
        <v>218</v>
      </c>
      <c r="C8" s="396" t="s">
        <v>219</v>
      </c>
      <c r="D8" s="282" t="s">
        <v>362</v>
      </c>
      <c r="E8" s="398">
        <v>6</v>
      </c>
      <c r="F8" s="398"/>
      <c r="G8" s="283" t="s">
        <v>45</v>
      </c>
      <c r="H8" s="284"/>
      <c r="I8" s="284"/>
      <c r="J8" s="284"/>
      <c r="K8" s="284"/>
      <c r="L8" s="114" t="s">
        <v>370</v>
      </c>
    </row>
    <row r="9" spans="1:12" ht="16.5" thickBot="1" x14ac:dyDescent="0.3">
      <c r="A9" s="399"/>
      <c r="B9" s="401"/>
      <c r="C9" s="397"/>
      <c r="D9" s="313"/>
      <c r="E9" s="399"/>
      <c r="F9" s="399"/>
      <c r="G9" s="283" t="s">
        <v>47</v>
      </c>
      <c r="H9" s="284"/>
      <c r="I9" s="284"/>
      <c r="J9" s="284"/>
      <c r="K9" s="284"/>
      <c r="L9" s="193"/>
    </row>
    <row r="10" spans="1:12" ht="24.75" customHeight="1" x14ac:dyDescent="0.25">
      <c r="A10" s="398">
        <v>2</v>
      </c>
      <c r="B10" s="400" t="s">
        <v>371</v>
      </c>
      <c r="C10" s="396" t="s">
        <v>219</v>
      </c>
      <c r="D10" s="286" t="s">
        <v>363</v>
      </c>
      <c r="E10" s="287">
        <v>185</v>
      </c>
      <c r="F10" s="287"/>
      <c r="G10" s="283" t="s">
        <v>45</v>
      </c>
      <c r="H10" s="284"/>
      <c r="I10" s="284"/>
      <c r="J10" s="284"/>
      <c r="K10" s="284"/>
      <c r="L10" s="114" t="s">
        <v>372</v>
      </c>
    </row>
    <row r="11" spans="1:12" ht="16.5" thickBot="1" x14ac:dyDescent="0.3">
      <c r="A11" s="399"/>
      <c r="B11" s="401"/>
      <c r="C11" s="397"/>
      <c r="D11" s="313"/>
      <c r="E11" s="287"/>
      <c r="F11" s="321"/>
      <c r="G11" s="283" t="s">
        <v>47</v>
      </c>
      <c r="H11" s="284"/>
      <c r="I11" s="284"/>
      <c r="J11" s="284"/>
      <c r="K11" s="284"/>
      <c r="L11" s="193"/>
    </row>
    <row r="12" spans="1:12" ht="22.5" customHeight="1" x14ac:dyDescent="0.25">
      <c r="A12" s="398">
        <v>3</v>
      </c>
      <c r="B12" s="400" t="s">
        <v>220</v>
      </c>
      <c r="C12" s="396" t="s">
        <v>219</v>
      </c>
      <c r="D12" s="286" t="s">
        <v>364</v>
      </c>
      <c r="E12" s="398">
        <v>350</v>
      </c>
      <c r="F12" s="287" t="s">
        <v>543</v>
      </c>
      <c r="G12" s="283" t="s">
        <v>45</v>
      </c>
      <c r="H12" s="284"/>
      <c r="I12" s="284"/>
      <c r="J12" s="284"/>
      <c r="K12" s="284"/>
      <c r="L12" s="114" t="s">
        <v>373</v>
      </c>
    </row>
    <row r="13" spans="1:12" ht="16.5" thickBot="1" x14ac:dyDescent="0.3">
      <c r="A13" s="399"/>
      <c r="B13" s="401"/>
      <c r="C13" s="397"/>
      <c r="D13" s="288"/>
      <c r="E13" s="399"/>
      <c r="F13" s="287"/>
      <c r="G13" s="283" t="s">
        <v>47</v>
      </c>
      <c r="H13" s="284"/>
      <c r="I13" s="284"/>
      <c r="J13" s="284"/>
      <c r="K13" s="284"/>
      <c r="L13" s="6"/>
    </row>
    <row r="14" spans="1:12" ht="24.75" customHeight="1" x14ac:dyDescent="0.25">
      <c r="A14" s="398">
        <v>4</v>
      </c>
      <c r="B14" s="400" t="s">
        <v>221</v>
      </c>
      <c r="C14" s="396" t="s">
        <v>222</v>
      </c>
      <c r="D14" s="286" t="s">
        <v>365</v>
      </c>
      <c r="E14" s="398">
        <v>4</v>
      </c>
      <c r="F14" s="396" t="s">
        <v>543</v>
      </c>
      <c r="G14" s="283" t="s">
        <v>45</v>
      </c>
      <c r="H14" s="284"/>
      <c r="I14" s="284"/>
      <c r="J14" s="284"/>
      <c r="K14" s="284"/>
      <c r="L14" s="114" t="s">
        <v>374</v>
      </c>
    </row>
    <row r="15" spans="1:12" ht="16.5" thickBot="1" x14ac:dyDescent="0.3">
      <c r="A15" s="399"/>
      <c r="B15" s="401"/>
      <c r="C15" s="397"/>
      <c r="D15" s="288"/>
      <c r="E15" s="399"/>
      <c r="F15" s="397"/>
      <c r="G15" s="283" t="s">
        <v>47</v>
      </c>
      <c r="H15" s="284"/>
      <c r="I15" s="284"/>
      <c r="J15" s="284"/>
      <c r="K15" s="284"/>
      <c r="L15" s="289"/>
    </row>
    <row r="16" spans="1:12" ht="27" customHeight="1" x14ac:dyDescent="0.25">
      <c r="A16" s="398">
        <v>5</v>
      </c>
      <c r="B16" s="400" t="s">
        <v>223</v>
      </c>
      <c r="C16" s="396" t="s">
        <v>224</v>
      </c>
      <c r="D16" s="286" t="s">
        <v>366</v>
      </c>
      <c r="E16" s="315">
        <v>1</v>
      </c>
      <c r="F16" s="287" t="s">
        <v>543</v>
      </c>
      <c r="G16" s="283" t="s">
        <v>45</v>
      </c>
      <c r="H16" s="284"/>
      <c r="I16" s="284"/>
      <c r="J16" s="284"/>
      <c r="K16" s="284"/>
      <c r="L16" s="114" t="s">
        <v>375</v>
      </c>
    </row>
    <row r="17" spans="1:12" ht="16.5" thickBot="1" x14ac:dyDescent="0.3">
      <c r="A17" s="399"/>
      <c r="B17" s="401"/>
      <c r="C17" s="397"/>
      <c r="D17" s="286"/>
      <c r="E17" s="316"/>
      <c r="F17" s="314"/>
      <c r="G17" s="283" t="s">
        <v>47</v>
      </c>
      <c r="H17" s="284"/>
      <c r="I17" s="284"/>
      <c r="J17" s="284"/>
      <c r="K17" s="284"/>
      <c r="L17" s="114"/>
    </row>
    <row r="18" spans="1:12" ht="31.5" x14ac:dyDescent="0.25">
      <c r="A18" s="398">
        <v>6</v>
      </c>
      <c r="B18" s="400" t="s">
        <v>225</v>
      </c>
      <c r="C18" s="396" t="s">
        <v>224</v>
      </c>
      <c r="D18" s="286" t="s">
        <v>367</v>
      </c>
      <c r="E18" s="287">
        <v>2</v>
      </c>
      <c r="F18" s="287" t="s">
        <v>543</v>
      </c>
      <c r="G18" s="283" t="s">
        <v>45</v>
      </c>
      <c r="H18" s="284"/>
      <c r="I18" s="284"/>
      <c r="J18" s="284"/>
      <c r="K18" s="284"/>
      <c r="L18" s="114" t="s">
        <v>376</v>
      </c>
    </row>
    <row r="19" spans="1:12" ht="16.5" thickBot="1" x14ac:dyDescent="0.3">
      <c r="A19" s="399"/>
      <c r="B19" s="401"/>
      <c r="C19" s="397"/>
      <c r="D19" s="286"/>
      <c r="E19" s="287"/>
      <c r="F19" s="288"/>
      <c r="G19" s="283" t="s">
        <v>47</v>
      </c>
      <c r="H19" s="284"/>
      <c r="I19" s="284"/>
      <c r="J19" s="284"/>
      <c r="K19" s="284"/>
      <c r="L19" s="114"/>
    </row>
    <row r="20" spans="1:12" ht="21.75" customHeight="1" x14ac:dyDescent="0.25">
      <c r="A20" s="398">
        <v>7</v>
      </c>
      <c r="B20" s="400" t="s">
        <v>226</v>
      </c>
      <c r="C20" s="396" t="s">
        <v>224</v>
      </c>
      <c r="D20" s="286" t="s">
        <v>368</v>
      </c>
      <c r="E20" s="287">
        <v>4</v>
      </c>
      <c r="F20" s="288" t="s">
        <v>544</v>
      </c>
      <c r="G20" s="283" t="s">
        <v>45</v>
      </c>
      <c r="H20" s="284"/>
      <c r="I20" s="284"/>
      <c r="J20" s="284"/>
      <c r="K20" s="284"/>
      <c r="L20" s="114" t="s">
        <v>377</v>
      </c>
    </row>
    <row r="21" spans="1:12" ht="16.5" thickBot="1" x14ac:dyDescent="0.3">
      <c r="A21" s="399"/>
      <c r="B21" s="401"/>
      <c r="C21" s="397"/>
      <c r="D21" s="286"/>
      <c r="E21" s="287"/>
      <c r="F21" s="288"/>
      <c r="G21" s="283" t="s">
        <v>47</v>
      </c>
      <c r="H21" s="284"/>
      <c r="I21" s="284"/>
      <c r="J21" s="284"/>
      <c r="K21" s="284"/>
      <c r="L21" s="114"/>
    </row>
    <row r="22" spans="1:12" ht="21.75" customHeight="1" x14ac:dyDescent="0.25">
      <c r="A22" s="398">
        <v>8</v>
      </c>
      <c r="B22" s="400" t="s">
        <v>227</v>
      </c>
      <c r="C22" s="396" t="s">
        <v>224</v>
      </c>
      <c r="D22" s="286" t="s">
        <v>369</v>
      </c>
      <c r="E22" s="287">
        <v>3</v>
      </c>
      <c r="F22" s="287" t="s">
        <v>543</v>
      </c>
      <c r="G22" s="283" t="s">
        <v>45</v>
      </c>
      <c r="H22" s="284"/>
      <c r="I22" s="284"/>
      <c r="J22" s="284"/>
      <c r="K22" s="284"/>
      <c r="L22" s="114" t="s">
        <v>377</v>
      </c>
    </row>
    <row r="23" spans="1:12" ht="18" customHeight="1" thickBot="1" x14ac:dyDescent="0.3">
      <c r="A23" s="399"/>
      <c r="B23" s="401"/>
      <c r="C23" s="397"/>
      <c r="D23" s="286"/>
      <c r="E23" s="287"/>
      <c r="F23" s="288"/>
      <c r="G23" s="283" t="s">
        <v>47</v>
      </c>
      <c r="H23" s="284"/>
      <c r="I23" s="284"/>
      <c r="J23" s="284"/>
      <c r="K23" s="284"/>
      <c r="L23" s="289"/>
    </row>
    <row r="24" spans="1:12" ht="31.5" x14ac:dyDescent="0.25">
      <c r="A24" s="398">
        <v>9</v>
      </c>
      <c r="B24" s="400" t="s">
        <v>454</v>
      </c>
      <c r="C24" s="396" t="s">
        <v>224</v>
      </c>
      <c r="D24" s="286" t="s">
        <v>378</v>
      </c>
      <c r="E24" s="287">
        <v>1</v>
      </c>
      <c r="F24" s="288" t="s">
        <v>544</v>
      </c>
      <c r="G24" s="283" t="s">
        <v>45</v>
      </c>
      <c r="H24" s="284"/>
      <c r="I24" s="284"/>
      <c r="J24" s="284"/>
      <c r="K24" s="284"/>
      <c r="L24" s="114" t="s">
        <v>379</v>
      </c>
    </row>
    <row r="25" spans="1:12" ht="16.5" thickBot="1" x14ac:dyDescent="0.3">
      <c r="A25" s="399"/>
      <c r="B25" s="401"/>
      <c r="C25" s="397"/>
      <c r="D25" s="286"/>
      <c r="E25" s="287"/>
      <c r="F25" s="288"/>
      <c r="G25" s="283" t="s">
        <v>47</v>
      </c>
      <c r="H25" s="284"/>
      <c r="I25" s="284"/>
      <c r="J25" s="284"/>
      <c r="K25" s="284"/>
      <c r="L25" s="289"/>
    </row>
    <row r="26" spans="1:12" ht="15.75" x14ac:dyDescent="0.25">
      <c r="A26" s="293"/>
      <c r="B26" s="294" t="s">
        <v>228</v>
      </c>
      <c r="C26" s="295"/>
      <c r="D26" s="295"/>
      <c r="E26" s="296"/>
      <c r="F26" s="295"/>
      <c r="G26" s="297" t="s">
        <v>45</v>
      </c>
      <c r="H26" s="295"/>
      <c r="I26" s="295"/>
      <c r="J26" s="295"/>
      <c r="K26" s="295"/>
      <c r="L26" s="208">
        <f>L8+L10+L12+L14+L16+L18+L20+L22+L24</f>
        <v>202139647.63999999</v>
      </c>
    </row>
    <row r="27" spans="1:12" ht="24" customHeight="1" thickBot="1" x14ac:dyDescent="0.3">
      <c r="A27" s="298"/>
      <c r="B27" s="299" t="s">
        <v>229</v>
      </c>
      <c r="C27" s="300"/>
      <c r="D27" s="300"/>
      <c r="E27" s="301"/>
      <c r="F27" s="300"/>
      <c r="G27" s="302" t="s">
        <v>47</v>
      </c>
      <c r="H27" s="300"/>
      <c r="I27" s="300"/>
      <c r="J27" s="300"/>
      <c r="K27" s="300"/>
      <c r="L27" s="6"/>
    </row>
  </sheetData>
  <mergeCells count="34">
    <mergeCell ref="A4:C4"/>
    <mergeCell ref="A5:C5"/>
    <mergeCell ref="A8:A9"/>
    <mergeCell ref="B8:B9"/>
    <mergeCell ref="C8:C9"/>
    <mergeCell ref="F8:F9"/>
    <mergeCell ref="A10:A11"/>
    <mergeCell ref="B10:B11"/>
    <mergeCell ref="C10:C11"/>
    <mergeCell ref="A12:A13"/>
    <mergeCell ref="B12:B13"/>
    <mergeCell ref="C12:C13"/>
    <mergeCell ref="E12:E13"/>
    <mergeCell ref="E8:E9"/>
    <mergeCell ref="F14:F15"/>
    <mergeCell ref="A18:A19"/>
    <mergeCell ref="B18:B19"/>
    <mergeCell ref="C18:C19"/>
    <mergeCell ref="A20:A21"/>
    <mergeCell ref="B20:B21"/>
    <mergeCell ref="C20:C21"/>
    <mergeCell ref="A16:A17"/>
    <mergeCell ref="B16:B17"/>
    <mergeCell ref="C16:C17"/>
    <mergeCell ref="A14:A15"/>
    <mergeCell ref="B14:B15"/>
    <mergeCell ref="C14:C15"/>
    <mergeCell ref="E14:E15"/>
    <mergeCell ref="A22:A23"/>
    <mergeCell ref="B22:B23"/>
    <mergeCell ref="C22:C23"/>
    <mergeCell ref="A24:A25"/>
    <mergeCell ref="B24:B25"/>
    <mergeCell ref="C24:C25"/>
  </mergeCells>
  <pageMargins left="0.7" right="0.7" top="0.75" bottom="0.75" header="0.3" footer="0.3"/>
  <pageSetup paperSize="9" scale="8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0"/>
  <sheetViews>
    <sheetView topLeftCell="A2" zoomScaleNormal="100" workbookViewId="0">
      <selection activeCell="E16" sqref="E16"/>
    </sheetView>
  </sheetViews>
  <sheetFormatPr defaultRowHeight="15" x14ac:dyDescent="0.25"/>
  <cols>
    <col min="1" max="1" width="3.5703125" customWidth="1"/>
    <col min="2" max="2" width="32.140625" customWidth="1"/>
    <col min="3" max="3" width="18.28515625" customWidth="1"/>
    <col min="4" max="4" width="5.140625" customWidth="1"/>
    <col min="5" max="5" width="17.85546875" customWidth="1"/>
    <col min="6" max="6" width="8.28515625" customWidth="1"/>
    <col min="7" max="7" width="6.28515625" customWidth="1"/>
    <col min="8" max="8" width="5.85546875" customWidth="1"/>
    <col min="9" max="10" width="6.7109375" customWidth="1"/>
    <col min="11" max="11" width="6.85546875" customWidth="1"/>
    <col min="12" max="13" width="8.85546875" customWidth="1"/>
    <col min="14" max="14" width="8.7109375" customWidth="1"/>
    <col min="15" max="15" width="8.42578125" customWidth="1"/>
    <col min="16" max="16" width="8.7109375" customWidth="1"/>
    <col min="17" max="17" width="9" customWidth="1"/>
    <col min="18" max="18" width="8.28515625" customWidth="1"/>
    <col min="19" max="19" width="9" customWidth="1"/>
    <col min="20" max="20" width="8.85546875" customWidth="1"/>
    <col min="21" max="21" width="9.42578125" customWidth="1"/>
    <col min="22" max="22" width="8.5703125" customWidth="1"/>
    <col min="23" max="23" width="8.85546875" customWidth="1"/>
    <col min="24" max="24" width="9.28515625" customWidth="1"/>
    <col min="25" max="25" width="8.28515625" customWidth="1"/>
  </cols>
  <sheetData>
    <row r="2" spans="1:25" ht="21" x14ac:dyDescent="0.35">
      <c r="B2" s="1" t="s">
        <v>69</v>
      </c>
      <c r="C2" s="1"/>
      <c r="D2" s="99"/>
      <c r="E2" s="100"/>
    </row>
    <row r="3" spans="1:25" ht="20.25" x14ac:dyDescent="0.3">
      <c r="B3" s="4" t="s">
        <v>1</v>
      </c>
      <c r="C3" s="4"/>
      <c r="D3" s="101"/>
      <c r="E3" s="102"/>
    </row>
    <row r="4" spans="1:25" ht="20.25" x14ac:dyDescent="0.3">
      <c r="B4" s="4" t="s">
        <v>100</v>
      </c>
      <c r="C4" s="4"/>
      <c r="D4" s="101"/>
      <c r="E4" s="102"/>
    </row>
    <row r="5" spans="1:25" ht="15.75" x14ac:dyDescent="0.25">
      <c r="B5" s="103"/>
      <c r="C5" s="103"/>
      <c r="D5" s="103"/>
      <c r="L5" s="6"/>
      <c r="M5" s="6"/>
      <c r="N5" s="6"/>
      <c r="O5" s="6"/>
      <c r="P5" s="6"/>
      <c r="Q5" s="6"/>
    </row>
    <row r="6" spans="1:25" ht="30.75" customHeight="1" x14ac:dyDescent="0.25">
      <c r="A6" s="6"/>
      <c r="B6" s="7" t="s">
        <v>2</v>
      </c>
      <c r="C6" s="7"/>
      <c r="D6" s="7"/>
      <c r="E6" s="329" t="s">
        <v>3</v>
      </c>
      <c r="F6" s="329"/>
      <c r="G6" s="329"/>
      <c r="H6" s="329"/>
      <c r="I6" s="329"/>
      <c r="J6" s="355" t="s">
        <v>70</v>
      </c>
      <c r="K6" s="356" t="s">
        <v>18</v>
      </c>
      <c r="L6" s="329" t="s">
        <v>71</v>
      </c>
      <c r="M6" s="329"/>
      <c r="N6" s="329"/>
      <c r="O6" s="329"/>
      <c r="P6" s="329" t="s">
        <v>72</v>
      </c>
      <c r="Q6" s="329"/>
      <c r="R6" s="104"/>
      <c r="S6" s="8"/>
      <c r="T6" s="329" t="s">
        <v>8</v>
      </c>
      <c r="U6" s="329"/>
      <c r="V6" s="329"/>
      <c r="W6" s="329"/>
      <c r="X6" s="329"/>
      <c r="Y6" s="329"/>
    </row>
    <row r="7" spans="1:25" ht="108" customHeight="1" x14ac:dyDescent="0.25">
      <c r="A7" s="37" t="s">
        <v>9</v>
      </c>
      <c r="B7" s="14" t="s">
        <v>10</v>
      </c>
      <c r="C7" s="14" t="s">
        <v>11</v>
      </c>
      <c r="D7" s="14" t="s">
        <v>12</v>
      </c>
      <c r="E7" s="14" t="s">
        <v>14</v>
      </c>
      <c r="F7" s="14" t="s">
        <v>15</v>
      </c>
      <c r="G7" s="14" t="s">
        <v>16</v>
      </c>
      <c r="H7" s="14" t="s">
        <v>73</v>
      </c>
      <c r="I7" s="14" t="s">
        <v>74</v>
      </c>
      <c r="J7" s="355"/>
      <c r="K7" s="356"/>
      <c r="L7" s="14" t="s">
        <v>19</v>
      </c>
      <c r="M7" s="14" t="s">
        <v>75</v>
      </c>
      <c r="N7" s="14" t="s">
        <v>21</v>
      </c>
      <c r="O7" s="14" t="s">
        <v>22</v>
      </c>
      <c r="P7" s="14" t="s">
        <v>23</v>
      </c>
      <c r="Q7" s="14" t="s">
        <v>76</v>
      </c>
      <c r="R7" s="18" t="s">
        <v>25</v>
      </c>
      <c r="S7" s="14" t="s">
        <v>77</v>
      </c>
      <c r="T7" s="14" t="s">
        <v>27</v>
      </c>
      <c r="U7" s="14" t="s">
        <v>28</v>
      </c>
      <c r="V7" s="14" t="s">
        <v>29</v>
      </c>
      <c r="W7" s="14" t="s">
        <v>30</v>
      </c>
      <c r="X7" s="14" t="s">
        <v>31</v>
      </c>
      <c r="Y7" s="14" t="s">
        <v>32</v>
      </c>
    </row>
    <row r="8" spans="1:25" ht="17.25" customHeight="1" x14ac:dyDescent="0.3">
      <c r="A8" s="6"/>
      <c r="B8" s="105"/>
      <c r="C8" s="105"/>
      <c r="D8" s="106"/>
      <c r="E8" s="106"/>
      <c r="F8" s="107"/>
      <c r="G8" s="108"/>
      <c r="H8" s="106"/>
      <c r="I8" s="106"/>
      <c r="J8" s="27"/>
      <c r="K8" s="109"/>
      <c r="L8" s="110" t="s">
        <v>33</v>
      </c>
      <c r="M8" s="110" t="s">
        <v>34</v>
      </c>
      <c r="N8" s="110" t="s">
        <v>34</v>
      </c>
      <c r="O8" s="110" t="s">
        <v>35</v>
      </c>
      <c r="P8" s="110" t="s">
        <v>34</v>
      </c>
      <c r="Q8" s="110" t="s">
        <v>34</v>
      </c>
      <c r="R8" s="111" t="s">
        <v>78</v>
      </c>
      <c r="S8" s="110" t="s">
        <v>79</v>
      </c>
      <c r="T8" s="107">
        <v>0</v>
      </c>
      <c r="U8" s="110" t="s">
        <v>37</v>
      </c>
      <c r="V8" s="110" t="s">
        <v>38</v>
      </c>
      <c r="W8" s="32" t="s">
        <v>39</v>
      </c>
      <c r="X8" s="32" t="s">
        <v>80</v>
      </c>
      <c r="Y8" s="112"/>
    </row>
    <row r="9" spans="1:25" ht="23.25" hidden="1" customHeight="1" x14ac:dyDescent="0.25">
      <c r="A9" s="325">
        <v>1</v>
      </c>
      <c r="B9" s="344" t="s">
        <v>427</v>
      </c>
      <c r="C9" s="85"/>
      <c r="D9" s="113"/>
      <c r="E9" s="114"/>
      <c r="F9" s="74"/>
      <c r="G9" s="115"/>
      <c r="H9" s="48"/>
      <c r="I9" s="48"/>
      <c r="J9" s="116" t="s">
        <v>45</v>
      </c>
      <c r="K9" s="117"/>
      <c r="L9" s="48"/>
      <c r="M9" s="48"/>
      <c r="N9" s="6"/>
      <c r="O9" s="118"/>
      <c r="P9" s="48"/>
      <c r="Q9" s="48"/>
      <c r="R9" s="47"/>
      <c r="S9" s="47"/>
      <c r="T9" s="6"/>
      <c r="U9" s="118"/>
      <c r="V9" s="118"/>
      <c r="W9" s="6"/>
      <c r="X9" s="6"/>
      <c r="Y9" s="57"/>
    </row>
    <row r="10" spans="1:25" ht="48" hidden="1" customHeight="1" x14ac:dyDescent="0.25">
      <c r="A10" s="325"/>
      <c r="B10" s="344"/>
      <c r="C10" s="85" t="s">
        <v>81</v>
      </c>
      <c r="D10" s="113">
        <v>1</v>
      </c>
      <c r="E10" s="114" t="s">
        <v>320</v>
      </c>
      <c r="F10" s="74" t="s">
        <v>41</v>
      </c>
      <c r="G10" s="115" t="s">
        <v>42</v>
      </c>
      <c r="H10" s="48" t="s">
        <v>82</v>
      </c>
      <c r="I10" s="48" t="s">
        <v>43</v>
      </c>
      <c r="J10" s="116" t="s">
        <v>47</v>
      </c>
      <c r="K10" s="117" t="s">
        <v>83</v>
      </c>
      <c r="L10" s="48"/>
      <c r="M10" s="48"/>
      <c r="N10" s="48"/>
      <c r="O10" s="48"/>
      <c r="P10" s="48"/>
      <c r="Q10" s="48"/>
      <c r="R10" s="126"/>
      <c r="S10" s="127" t="s">
        <v>91</v>
      </c>
      <c r="T10" s="48"/>
      <c r="U10" s="48"/>
      <c r="V10" s="48"/>
      <c r="W10" s="48"/>
      <c r="X10" s="119"/>
      <c r="Y10" s="6"/>
    </row>
    <row r="11" spans="1:25" ht="18" hidden="1" customHeight="1" x14ac:dyDescent="0.25">
      <c r="A11" s="120"/>
      <c r="B11" s="120"/>
      <c r="C11" s="121"/>
      <c r="D11" s="120"/>
      <c r="E11" s="122"/>
      <c r="F11" s="120"/>
      <c r="G11" s="123"/>
      <c r="H11" s="70"/>
      <c r="I11" s="70"/>
      <c r="J11" s="121"/>
      <c r="K11" s="124"/>
      <c r="L11" s="70"/>
      <c r="M11" s="70"/>
      <c r="N11" s="70"/>
      <c r="O11" s="70"/>
      <c r="P11" s="70"/>
      <c r="Q11" s="70"/>
      <c r="R11" s="67"/>
      <c r="S11" s="69"/>
      <c r="T11" s="71"/>
      <c r="U11" s="71"/>
      <c r="V11" s="71"/>
      <c r="W11" s="71"/>
      <c r="X11" s="70"/>
      <c r="Y11" s="72"/>
    </row>
    <row r="12" spans="1:25" ht="37.5" hidden="1" customHeight="1" x14ac:dyDescent="0.25">
      <c r="A12" s="325">
        <v>2</v>
      </c>
      <c r="B12" s="354" t="s">
        <v>84</v>
      </c>
      <c r="C12" s="85" t="s">
        <v>321</v>
      </c>
      <c r="D12" s="113">
        <v>1</v>
      </c>
      <c r="E12" s="114" t="s">
        <v>85</v>
      </c>
      <c r="F12" s="74" t="s">
        <v>57</v>
      </c>
      <c r="G12" s="115" t="s">
        <v>51</v>
      </c>
      <c r="H12" s="48" t="s">
        <v>82</v>
      </c>
      <c r="I12" s="48" t="s">
        <v>43</v>
      </c>
      <c r="J12" s="116" t="s">
        <v>45</v>
      </c>
      <c r="K12" s="48" t="s">
        <v>43</v>
      </c>
      <c r="L12" s="48" t="s">
        <v>403</v>
      </c>
      <c r="M12" s="48" t="s">
        <v>404</v>
      </c>
      <c r="N12" s="48" t="s">
        <v>405</v>
      </c>
      <c r="O12" s="48" t="s">
        <v>406</v>
      </c>
      <c r="P12" s="48" t="s">
        <v>407</v>
      </c>
      <c r="Q12" s="48" t="s">
        <v>46</v>
      </c>
      <c r="R12" s="47" t="s">
        <v>46</v>
      </c>
      <c r="S12" s="47" t="s">
        <v>46</v>
      </c>
      <c r="T12" s="48"/>
      <c r="U12" s="48" t="s">
        <v>409</v>
      </c>
      <c r="V12" s="48" t="s">
        <v>410</v>
      </c>
      <c r="W12" s="48" t="s">
        <v>411</v>
      </c>
      <c r="X12" s="48" t="s">
        <v>412</v>
      </c>
      <c r="Y12" s="57" t="s">
        <v>46</v>
      </c>
    </row>
    <row r="13" spans="1:25" ht="39.75" hidden="1" customHeight="1" x14ac:dyDescent="0.25">
      <c r="A13" s="325"/>
      <c r="B13" s="354"/>
      <c r="C13" s="85"/>
      <c r="D13" s="48"/>
      <c r="E13" s="114"/>
      <c r="F13" s="74"/>
      <c r="G13" s="115"/>
      <c r="H13" s="48"/>
      <c r="I13" s="48"/>
      <c r="J13" s="116" t="s">
        <v>47</v>
      </c>
      <c r="K13" s="117"/>
      <c r="L13" s="48"/>
      <c r="M13" s="48"/>
      <c r="N13" s="48"/>
      <c r="O13" s="48"/>
      <c r="P13" s="48"/>
      <c r="Q13" s="48"/>
      <c r="R13" s="47"/>
      <c r="S13" s="49"/>
      <c r="T13" s="48"/>
      <c r="U13" s="48"/>
      <c r="V13" s="48"/>
      <c r="W13" s="48"/>
      <c r="X13" s="119"/>
      <c r="Y13" s="57"/>
    </row>
    <row r="14" spans="1:25" ht="19.5" customHeight="1" x14ac:dyDescent="0.25">
      <c r="A14" s="120"/>
      <c r="B14" s="120"/>
      <c r="C14" s="121"/>
      <c r="D14" s="120"/>
      <c r="E14" s="70"/>
      <c r="F14" s="120"/>
      <c r="G14" s="123"/>
      <c r="H14" s="70"/>
      <c r="I14" s="70"/>
      <c r="J14" s="121"/>
      <c r="K14" s="124"/>
      <c r="L14" s="70"/>
      <c r="M14" s="70"/>
      <c r="N14" s="70"/>
      <c r="O14" s="70"/>
      <c r="P14" s="70"/>
      <c r="Q14" s="70"/>
      <c r="R14" s="67"/>
      <c r="S14" s="69"/>
      <c r="T14" s="70"/>
      <c r="U14" s="70"/>
      <c r="V14" s="70"/>
      <c r="W14" s="70"/>
      <c r="X14" s="70"/>
      <c r="Y14" s="72"/>
    </row>
    <row r="15" spans="1:25" ht="40.5" customHeight="1" x14ac:dyDescent="0.25">
      <c r="A15" s="325">
        <v>3</v>
      </c>
      <c r="B15" s="344" t="s">
        <v>86</v>
      </c>
      <c r="C15" s="85" t="s">
        <v>489</v>
      </c>
      <c r="D15" s="48" t="s">
        <v>87</v>
      </c>
      <c r="E15" s="114" t="s">
        <v>322</v>
      </c>
      <c r="F15" s="74" t="s">
        <v>50</v>
      </c>
      <c r="G15" s="115" t="s">
        <v>42</v>
      </c>
      <c r="H15" s="48" t="s">
        <v>82</v>
      </c>
      <c r="I15" s="48" t="s">
        <v>43</v>
      </c>
      <c r="J15" s="116" t="s">
        <v>45</v>
      </c>
      <c r="K15" s="117" t="s">
        <v>83</v>
      </c>
      <c r="L15" s="48" t="s">
        <v>393</v>
      </c>
      <c r="M15" s="48" t="s">
        <v>394</v>
      </c>
      <c r="N15" s="48" t="s">
        <v>413</v>
      </c>
      <c r="O15" s="48" t="s">
        <v>396</v>
      </c>
      <c r="P15" s="48" t="s">
        <v>397</v>
      </c>
      <c r="Q15" s="48" t="s">
        <v>414</v>
      </c>
      <c r="R15" s="47" t="s">
        <v>409</v>
      </c>
      <c r="S15" s="47" t="s">
        <v>409</v>
      </c>
      <c r="T15" s="48"/>
      <c r="U15" s="48" t="s">
        <v>400</v>
      </c>
      <c r="V15" s="48" t="s">
        <v>415</v>
      </c>
      <c r="W15" s="48" t="s">
        <v>416</v>
      </c>
      <c r="X15" s="48" t="s">
        <v>417</v>
      </c>
      <c r="Y15" s="57" t="s">
        <v>46</v>
      </c>
    </row>
    <row r="16" spans="1:25" ht="104.25" customHeight="1" x14ac:dyDescent="0.25">
      <c r="A16" s="325"/>
      <c r="B16" s="344"/>
      <c r="C16" s="85"/>
      <c r="D16" s="6"/>
      <c r="E16" s="6"/>
      <c r="F16" s="74"/>
      <c r="G16" s="115"/>
      <c r="H16" s="48"/>
      <c r="I16" s="6"/>
      <c r="J16" s="116" t="s">
        <v>47</v>
      </c>
      <c r="K16" s="125"/>
      <c r="L16" s="48"/>
      <c r="M16" s="48"/>
      <c r="N16" s="48"/>
      <c r="O16" s="48"/>
      <c r="P16" s="48"/>
      <c r="Q16" s="48"/>
      <c r="R16" s="47"/>
      <c r="S16" s="49"/>
      <c r="T16" s="48"/>
      <c r="U16" s="48"/>
      <c r="V16" s="48"/>
      <c r="W16" s="48"/>
      <c r="X16" s="48"/>
      <c r="Y16" s="57"/>
    </row>
    <row r="17" spans="1:25" ht="18" customHeight="1" x14ac:dyDescent="0.25">
      <c r="A17" s="120"/>
      <c r="B17" s="120"/>
      <c r="C17" s="121"/>
      <c r="D17" s="120"/>
      <c r="E17" s="122"/>
      <c r="F17" s="120"/>
      <c r="G17" s="123"/>
      <c r="H17" s="70"/>
      <c r="I17" s="70"/>
      <c r="J17" s="121"/>
      <c r="K17" s="124"/>
      <c r="L17" s="70"/>
      <c r="M17" s="70"/>
      <c r="N17" s="70"/>
      <c r="O17" s="70"/>
      <c r="P17" s="70"/>
      <c r="Q17" s="70"/>
      <c r="R17" s="67"/>
      <c r="S17" s="69"/>
      <c r="T17" s="70"/>
      <c r="U17" s="70"/>
      <c r="V17" s="70"/>
      <c r="W17" s="70"/>
      <c r="X17" s="70"/>
      <c r="Y17" s="72"/>
    </row>
    <row r="18" spans="1:25" ht="25.5" hidden="1" customHeight="1" x14ac:dyDescent="0.25">
      <c r="A18" s="325">
        <v>4</v>
      </c>
      <c r="B18" s="354" t="s">
        <v>88</v>
      </c>
      <c r="C18" s="85"/>
      <c r="D18" s="113"/>
      <c r="E18" s="114"/>
      <c r="F18" s="74"/>
      <c r="G18" s="115"/>
      <c r="H18" s="48"/>
      <c r="I18" s="48"/>
      <c r="J18" s="116" t="s">
        <v>45</v>
      </c>
      <c r="K18" s="117"/>
      <c r="L18" s="48"/>
      <c r="M18" s="48"/>
      <c r="N18" s="48"/>
      <c r="O18" s="48"/>
      <c r="P18" s="48"/>
      <c r="Q18" s="48"/>
      <c r="R18" s="47"/>
      <c r="S18" s="48"/>
      <c r="T18" s="48"/>
      <c r="U18" s="48"/>
      <c r="V18" s="48"/>
      <c r="W18" s="48"/>
      <c r="X18" s="48"/>
      <c r="Y18" s="57"/>
    </row>
    <row r="19" spans="1:25" ht="60.75" hidden="1" customHeight="1" x14ac:dyDescent="0.25">
      <c r="A19" s="325"/>
      <c r="B19" s="354"/>
      <c r="C19" s="85" t="s">
        <v>89</v>
      </c>
      <c r="D19" s="113">
        <v>1</v>
      </c>
      <c r="E19" s="114" t="s">
        <v>90</v>
      </c>
      <c r="F19" s="74" t="s">
        <v>50</v>
      </c>
      <c r="G19" s="115" t="s">
        <v>51</v>
      </c>
      <c r="H19" s="48" t="s">
        <v>82</v>
      </c>
      <c r="I19" s="48" t="s">
        <v>43</v>
      </c>
      <c r="J19" s="116" t="s">
        <v>47</v>
      </c>
      <c r="K19" s="117" t="s">
        <v>44</v>
      </c>
      <c r="L19" s="48"/>
      <c r="M19" s="48"/>
      <c r="N19" s="48"/>
      <c r="O19" s="48"/>
      <c r="P19" s="48"/>
      <c r="Q19" s="48"/>
      <c r="R19" s="126"/>
      <c r="S19" s="127" t="s">
        <v>91</v>
      </c>
      <c r="T19" s="128"/>
      <c r="U19" s="48"/>
      <c r="V19" s="48"/>
      <c r="W19" s="48"/>
      <c r="X19" s="48"/>
      <c r="Y19" s="57"/>
    </row>
    <row r="20" spans="1:25" ht="17.25" hidden="1" customHeight="1" x14ac:dyDescent="0.25">
      <c r="A20" s="120"/>
      <c r="B20" s="120"/>
      <c r="C20" s="121"/>
      <c r="D20" s="120"/>
      <c r="E20" s="122"/>
      <c r="F20" s="120"/>
      <c r="G20" s="123"/>
      <c r="H20" s="70"/>
      <c r="I20" s="70"/>
      <c r="J20" s="121"/>
      <c r="K20" s="124"/>
      <c r="L20" s="70"/>
      <c r="M20" s="70"/>
      <c r="N20" s="70"/>
      <c r="O20" s="70"/>
      <c r="P20" s="70"/>
      <c r="Q20" s="70"/>
      <c r="R20" s="67"/>
      <c r="S20" s="69"/>
      <c r="T20" s="70"/>
      <c r="U20" s="70"/>
      <c r="V20" s="70"/>
      <c r="W20" s="70"/>
      <c r="X20" s="70"/>
      <c r="Y20" s="72"/>
    </row>
    <row r="21" spans="1:25" ht="24.75" hidden="1" customHeight="1" x14ac:dyDescent="0.25">
      <c r="A21" s="325">
        <v>5</v>
      </c>
      <c r="B21" s="354" t="s">
        <v>92</v>
      </c>
      <c r="C21" s="85"/>
      <c r="D21" s="48"/>
      <c r="E21" s="114"/>
      <c r="F21" s="74"/>
      <c r="G21" s="115"/>
      <c r="H21" s="48"/>
      <c r="I21" s="48"/>
      <c r="J21" s="116" t="s">
        <v>45</v>
      </c>
      <c r="K21" s="117"/>
      <c r="L21" s="48"/>
      <c r="M21" s="48"/>
      <c r="N21" s="48"/>
      <c r="O21" s="48"/>
      <c r="P21" s="48"/>
      <c r="Q21" s="48"/>
      <c r="R21" s="47"/>
      <c r="S21" s="48"/>
      <c r="T21" s="48"/>
      <c r="U21" s="48"/>
      <c r="V21" s="48"/>
      <c r="W21" s="48"/>
      <c r="X21" s="48"/>
      <c r="Y21" s="57"/>
    </row>
    <row r="22" spans="1:25" ht="48" hidden="1" customHeight="1" x14ac:dyDescent="0.25">
      <c r="A22" s="325"/>
      <c r="B22" s="354"/>
      <c r="C22" s="85" t="s">
        <v>93</v>
      </c>
      <c r="D22" s="48" t="s">
        <v>87</v>
      </c>
      <c r="E22" s="114" t="s">
        <v>94</v>
      </c>
      <c r="F22" s="74" t="s">
        <v>50</v>
      </c>
      <c r="G22" s="115" t="s">
        <v>51</v>
      </c>
      <c r="H22" s="48" t="s">
        <v>82</v>
      </c>
      <c r="I22" s="48" t="s">
        <v>43</v>
      </c>
      <c r="J22" s="116" t="s">
        <v>47</v>
      </c>
      <c r="K22" s="117" t="s">
        <v>83</v>
      </c>
      <c r="L22" s="48"/>
      <c r="M22" s="48"/>
      <c r="N22" s="48"/>
      <c r="O22" s="48"/>
      <c r="P22" s="48"/>
      <c r="Q22" s="48"/>
      <c r="R22" s="126"/>
      <c r="S22" s="127" t="s">
        <v>91</v>
      </c>
      <c r="T22" s="128"/>
      <c r="U22" s="48"/>
      <c r="V22" s="48"/>
      <c r="W22" s="48"/>
      <c r="X22" s="48"/>
      <c r="Y22" s="57"/>
    </row>
    <row r="23" spans="1:25" ht="15" hidden="1" customHeight="1" x14ac:dyDescent="0.25">
      <c r="A23" s="120"/>
      <c r="B23" s="120"/>
      <c r="C23" s="121"/>
      <c r="D23" s="120"/>
      <c r="E23" s="122"/>
      <c r="F23" s="120"/>
      <c r="G23" s="123"/>
      <c r="H23" s="70"/>
      <c r="I23" s="70"/>
      <c r="J23" s="121"/>
      <c r="K23" s="124"/>
      <c r="L23" s="70"/>
      <c r="M23" s="70"/>
      <c r="N23" s="70"/>
      <c r="O23" s="70"/>
      <c r="P23" s="70"/>
      <c r="Q23" s="70"/>
      <c r="R23" s="67"/>
      <c r="S23" s="69"/>
      <c r="T23" s="70"/>
      <c r="U23" s="70"/>
      <c r="V23" s="70"/>
      <c r="W23" s="70"/>
      <c r="X23" s="70"/>
      <c r="Y23" s="72"/>
    </row>
    <row r="24" spans="1:25" ht="30.75" hidden="1" customHeight="1" x14ac:dyDescent="0.25">
      <c r="A24" s="325">
        <v>6</v>
      </c>
      <c r="B24" s="354" t="s">
        <v>95</v>
      </c>
      <c r="C24" s="85"/>
      <c r="D24" s="48"/>
      <c r="E24" s="114"/>
      <c r="F24" s="74"/>
      <c r="G24" s="115"/>
      <c r="H24" s="48"/>
      <c r="I24" s="48"/>
      <c r="J24" s="116" t="s">
        <v>45</v>
      </c>
      <c r="K24" s="117"/>
      <c r="L24" s="48"/>
      <c r="M24" s="48"/>
      <c r="N24" s="48"/>
      <c r="O24" s="48"/>
      <c r="P24" s="48"/>
      <c r="Q24" s="48"/>
      <c r="R24" s="47"/>
      <c r="S24" s="48"/>
      <c r="T24" s="48"/>
      <c r="U24" s="48"/>
      <c r="V24" s="48"/>
      <c r="W24" s="48"/>
      <c r="X24" s="48"/>
      <c r="Y24" s="57"/>
    </row>
    <row r="25" spans="1:25" ht="45.75" hidden="1" customHeight="1" x14ac:dyDescent="0.25">
      <c r="A25" s="325"/>
      <c r="B25" s="354"/>
      <c r="C25" s="85" t="s">
        <v>96</v>
      </c>
      <c r="D25" s="48" t="s">
        <v>87</v>
      </c>
      <c r="E25" s="114" t="s">
        <v>97</v>
      </c>
      <c r="F25" s="74" t="s">
        <v>41</v>
      </c>
      <c r="G25" s="115" t="s">
        <v>98</v>
      </c>
      <c r="H25" s="48" t="s">
        <v>82</v>
      </c>
      <c r="I25" s="48" t="s">
        <v>43</v>
      </c>
      <c r="J25" s="116" t="s">
        <v>47</v>
      </c>
      <c r="K25" s="117" t="s">
        <v>83</v>
      </c>
      <c r="L25" s="48"/>
      <c r="M25" s="48"/>
      <c r="N25" s="48"/>
      <c r="O25" s="48"/>
      <c r="P25" s="48"/>
      <c r="Q25" s="48"/>
      <c r="R25" s="126"/>
      <c r="S25" s="127" t="s">
        <v>91</v>
      </c>
      <c r="T25" s="128"/>
      <c r="U25" s="48"/>
      <c r="V25" s="48"/>
      <c r="W25" s="48"/>
      <c r="X25" s="48"/>
      <c r="Y25" s="57"/>
    </row>
    <row r="26" spans="1:25" ht="17.25" hidden="1" customHeight="1" x14ac:dyDescent="0.25">
      <c r="A26" s="120"/>
      <c r="B26" s="120"/>
      <c r="C26" s="121"/>
      <c r="D26" s="120"/>
      <c r="E26" s="122"/>
      <c r="F26" s="120"/>
      <c r="G26" s="123"/>
      <c r="H26" s="70"/>
      <c r="I26" s="70"/>
      <c r="J26" s="121"/>
      <c r="K26" s="124"/>
      <c r="L26" s="70"/>
      <c r="M26" s="70"/>
      <c r="N26" s="70"/>
      <c r="O26" s="70"/>
      <c r="P26" s="70"/>
      <c r="Q26" s="70"/>
      <c r="R26" s="67"/>
      <c r="S26" s="69"/>
      <c r="T26" s="70"/>
      <c r="U26" s="70"/>
      <c r="V26" s="70"/>
      <c r="W26" s="70"/>
      <c r="X26" s="70"/>
      <c r="Y26" s="72"/>
    </row>
    <row r="27" spans="1:25" ht="39" customHeight="1" x14ac:dyDescent="0.25">
      <c r="A27" s="348">
        <v>7</v>
      </c>
      <c r="B27" s="352" t="s">
        <v>324</v>
      </c>
      <c r="C27" s="85" t="s">
        <v>325</v>
      </c>
      <c r="D27" s="48" t="s">
        <v>87</v>
      </c>
      <c r="E27" s="114" t="s">
        <v>326</v>
      </c>
      <c r="F27" s="74" t="s">
        <v>50</v>
      </c>
      <c r="G27" s="115" t="s">
        <v>51</v>
      </c>
      <c r="H27" s="48" t="s">
        <v>82</v>
      </c>
      <c r="I27" s="48" t="s">
        <v>43</v>
      </c>
      <c r="J27" s="116" t="s">
        <v>45</v>
      </c>
      <c r="K27" s="117" t="s">
        <v>44</v>
      </c>
      <c r="L27" s="48" t="s">
        <v>428</v>
      </c>
      <c r="M27" s="48" t="s">
        <v>405</v>
      </c>
      <c r="N27" s="48" t="s">
        <v>418</v>
      </c>
      <c r="O27" s="48" t="s">
        <v>407</v>
      </c>
      <c r="P27" s="48" t="s">
        <v>408</v>
      </c>
      <c r="Q27" s="48" t="s">
        <v>419</v>
      </c>
      <c r="R27" s="47" t="s">
        <v>400</v>
      </c>
      <c r="S27" s="47" t="s">
        <v>400</v>
      </c>
      <c r="T27" s="48"/>
      <c r="U27" s="48" t="s">
        <v>410</v>
      </c>
      <c r="V27" s="48" t="s">
        <v>420</v>
      </c>
      <c r="W27" s="48" t="s">
        <v>421</v>
      </c>
      <c r="X27" s="48" t="s">
        <v>422</v>
      </c>
      <c r="Y27" s="57" t="s">
        <v>46</v>
      </c>
    </row>
    <row r="28" spans="1:25" ht="114" customHeight="1" x14ac:dyDescent="0.25">
      <c r="A28" s="349"/>
      <c r="B28" s="353"/>
      <c r="C28" s="6"/>
      <c r="D28" s="48"/>
      <c r="E28" s="114"/>
      <c r="F28" s="74"/>
      <c r="G28" s="115"/>
      <c r="H28" s="48"/>
      <c r="I28" s="6"/>
      <c r="J28" s="116" t="s">
        <v>47</v>
      </c>
      <c r="K28" s="125"/>
      <c r="L28" s="48"/>
      <c r="M28" s="48"/>
      <c r="N28" s="48"/>
      <c r="O28" s="48"/>
      <c r="P28" s="48"/>
      <c r="Q28" s="48"/>
      <c r="R28" s="47"/>
      <c r="S28" s="49"/>
      <c r="T28" s="48"/>
      <c r="U28" s="48"/>
      <c r="V28" s="48"/>
      <c r="W28" s="48"/>
      <c r="X28" s="48"/>
      <c r="Y28" s="57"/>
    </row>
    <row r="29" spans="1:25" ht="17.25" customHeight="1" x14ac:dyDescent="0.25">
      <c r="A29" s="120"/>
      <c r="B29" s="120"/>
      <c r="C29" s="121"/>
      <c r="D29" s="120"/>
      <c r="E29" s="122"/>
      <c r="F29" s="120"/>
      <c r="G29" s="123"/>
      <c r="H29" s="70"/>
      <c r="I29" s="70"/>
      <c r="J29" s="121"/>
      <c r="K29" s="124"/>
      <c r="L29" s="70"/>
      <c r="M29" s="70"/>
      <c r="N29" s="70"/>
      <c r="O29" s="70"/>
      <c r="P29" s="70"/>
      <c r="Q29" s="70"/>
      <c r="R29" s="67"/>
      <c r="S29" s="69"/>
      <c r="T29" s="70"/>
      <c r="U29" s="70"/>
      <c r="V29" s="70"/>
      <c r="W29" s="70"/>
      <c r="X29" s="70"/>
      <c r="Y29" s="72"/>
    </row>
    <row r="30" spans="1:25" ht="19.5" customHeight="1" x14ac:dyDescent="0.25">
      <c r="A30" s="348">
        <v>8</v>
      </c>
      <c r="B30" s="344" t="s">
        <v>327</v>
      </c>
      <c r="C30" s="85" t="s">
        <v>328</v>
      </c>
      <c r="D30" s="48" t="s">
        <v>87</v>
      </c>
      <c r="E30" s="114" t="s">
        <v>329</v>
      </c>
      <c r="F30" s="74" t="s">
        <v>50</v>
      </c>
      <c r="G30" s="115" t="s">
        <v>51</v>
      </c>
      <c r="H30" s="48" t="s">
        <v>82</v>
      </c>
      <c r="I30" s="48" t="s">
        <v>43</v>
      </c>
      <c r="J30" s="116" t="s">
        <v>45</v>
      </c>
      <c r="K30" s="117" t="s">
        <v>44</v>
      </c>
      <c r="L30" s="48" t="s">
        <v>403</v>
      </c>
      <c r="M30" s="48" t="s">
        <v>404</v>
      </c>
      <c r="N30" s="48" t="s">
        <v>405</v>
      </c>
      <c r="O30" s="48" t="s">
        <v>406</v>
      </c>
      <c r="P30" s="48" t="s">
        <v>407</v>
      </c>
      <c r="Q30" s="48" t="s">
        <v>408</v>
      </c>
      <c r="R30" s="47" t="s">
        <v>399</v>
      </c>
      <c r="S30" s="47" t="s">
        <v>399</v>
      </c>
      <c r="T30" s="48"/>
      <c r="U30" s="48" t="s">
        <v>409</v>
      </c>
      <c r="V30" s="48" t="s">
        <v>410</v>
      </c>
      <c r="W30" s="48" t="s">
        <v>411</v>
      </c>
      <c r="X30" s="48" t="s">
        <v>412</v>
      </c>
      <c r="Y30" s="57" t="s">
        <v>46</v>
      </c>
    </row>
    <row r="31" spans="1:25" ht="215.25" customHeight="1" x14ac:dyDescent="0.25">
      <c r="A31" s="349"/>
      <c r="B31" s="353"/>
      <c r="C31" s="6"/>
      <c r="D31" s="48"/>
      <c r="E31" s="114"/>
      <c r="F31" s="74"/>
      <c r="G31" s="115"/>
      <c r="H31" s="48"/>
      <c r="I31" s="6"/>
      <c r="J31" s="116" t="s">
        <v>47</v>
      </c>
      <c r="K31" s="125"/>
      <c r="L31" s="48"/>
      <c r="M31" s="48"/>
      <c r="N31" s="48"/>
      <c r="O31" s="48"/>
      <c r="P31" s="48"/>
      <c r="Q31" s="48"/>
      <c r="R31" s="47"/>
      <c r="S31" s="49"/>
      <c r="T31" s="48"/>
      <c r="U31" s="48"/>
      <c r="V31" s="48"/>
      <c r="W31" s="48"/>
      <c r="X31" s="119"/>
      <c r="Y31" s="57"/>
    </row>
    <row r="32" spans="1:25" ht="18" hidden="1" customHeight="1" x14ac:dyDescent="0.25">
      <c r="A32" s="120"/>
      <c r="B32" s="120"/>
      <c r="C32" s="121"/>
      <c r="D32" s="120"/>
      <c r="E32" s="122"/>
      <c r="F32" s="120"/>
      <c r="G32" s="123"/>
      <c r="H32" s="70"/>
      <c r="I32" s="70"/>
      <c r="J32" s="121"/>
      <c r="K32" s="124"/>
      <c r="L32" s="70"/>
      <c r="M32" s="70"/>
      <c r="N32" s="70"/>
      <c r="O32" s="70"/>
      <c r="P32" s="70"/>
      <c r="Q32" s="70"/>
      <c r="R32" s="67"/>
      <c r="S32" s="69"/>
      <c r="T32" s="70"/>
      <c r="U32" s="70"/>
      <c r="V32" s="70"/>
      <c r="W32" s="70"/>
      <c r="X32" s="70"/>
      <c r="Y32" s="72"/>
    </row>
    <row r="33" spans="1:25" ht="26.25" hidden="1" customHeight="1" x14ac:dyDescent="0.25">
      <c r="A33" s="348">
        <v>9</v>
      </c>
      <c r="B33" s="344" t="s">
        <v>335</v>
      </c>
      <c r="C33" s="85" t="s">
        <v>429</v>
      </c>
      <c r="D33" s="48" t="s">
        <v>87</v>
      </c>
      <c r="E33" s="114" t="s">
        <v>336</v>
      </c>
      <c r="F33" s="74" t="s">
        <v>41</v>
      </c>
      <c r="G33" s="115" t="s">
        <v>42</v>
      </c>
      <c r="H33" s="48" t="s">
        <v>82</v>
      </c>
      <c r="I33" s="48" t="s">
        <v>43</v>
      </c>
      <c r="J33" s="116" t="s">
        <v>45</v>
      </c>
      <c r="K33" s="117" t="s">
        <v>44</v>
      </c>
      <c r="L33" s="48" t="s">
        <v>393</v>
      </c>
      <c r="M33" s="48" t="s">
        <v>394</v>
      </c>
      <c r="N33" s="48" t="s">
        <v>413</v>
      </c>
      <c r="O33" s="48" t="s">
        <v>396</v>
      </c>
      <c r="P33" s="48" t="s">
        <v>397</v>
      </c>
      <c r="Q33" s="48" t="s">
        <v>414</v>
      </c>
      <c r="R33" s="47" t="s">
        <v>409</v>
      </c>
      <c r="S33" s="47" t="s">
        <v>409</v>
      </c>
      <c r="T33" s="48"/>
      <c r="U33" s="48" t="s">
        <v>400</v>
      </c>
      <c r="V33" s="48" t="s">
        <v>415</v>
      </c>
      <c r="W33" s="48" t="s">
        <v>416</v>
      </c>
      <c r="X33" s="48" t="s">
        <v>417</v>
      </c>
      <c r="Y33" s="57" t="s">
        <v>46</v>
      </c>
    </row>
    <row r="34" spans="1:25" ht="18.75" hidden="1" customHeight="1" x14ac:dyDescent="0.25">
      <c r="A34" s="349"/>
      <c r="B34" s="353"/>
      <c r="C34" s="6"/>
      <c r="D34" s="48"/>
      <c r="E34" s="114"/>
      <c r="F34" s="74"/>
      <c r="G34" s="115"/>
      <c r="H34" s="48"/>
      <c r="I34" s="6"/>
      <c r="J34" s="116" t="s">
        <v>47</v>
      </c>
      <c r="K34" s="125"/>
      <c r="L34" s="48"/>
      <c r="M34" s="48"/>
      <c r="N34" s="48"/>
      <c r="O34" s="48"/>
      <c r="P34" s="48"/>
      <c r="Q34" s="48"/>
      <c r="R34" s="47"/>
      <c r="S34" s="49"/>
      <c r="T34" s="48"/>
      <c r="U34" s="48"/>
      <c r="V34" s="48"/>
      <c r="W34" s="48"/>
      <c r="X34" s="91"/>
      <c r="Y34" s="57"/>
    </row>
    <row r="35" spans="1:25" ht="14.25" hidden="1" customHeight="1" x14ac:dyDescent="0.25">
      <c r="A35" s="120"/>
      <c r="B35" s="120"/>
      <c r="C35" s="121"/>
      <c r="D35" s="120"/>
      <c r="E35" s="122"/>
      <c r="F35" s="120"/>
      <c r="G35" s="123"/>
      <c r="H35" s="70"/>
      <c r="I35" s="70"/>
      <c r="J35" s="121"/>
      <c r="K35" s="124"/>
      <c r="L35" s="70"/>
      <c r="M35" s="70"/>
      <c r="N35" s="70"/>
      <c r="O35" s="70"/>
      <c r="P35" s="70"/>
      <c r="Q35" s="70"/>
      <c r="R35" s="67"/>
      <c r="S35" s="69"/>
      <c r="T35" s="70"/>
      <c r="U35" s="70"/>
      <c r="V35" s="70"/>
      <c r="W35" s="70"/>
      <c r="X35" s="70"/>
      <c r="Y35" s="72"/>
    </row>
    <row r="36" spans="1:25" ht="18.75" hidden="1" customHeight="1" x14ac:dyDescent="0.25">
      <c r="A36" s="348">
        <v>10</v>
      </c>
      <c r="B36" s="344" t="s">
        <v>482</v>
      </c>
      <c r="C36" s="85" t="s">
        <v>483</v>
      </c>
      <c r="D36" s="48" t="s">
        <v>87</v>
      </c>
      <c r="E36" s="114" t="s">
        <v>470</v>
      </c>
      <c r="F36" s="74" t="s">
        <v>57</v>
      </c>
      <c r="G36" s="115" t="s">
        <v>51</v>
      </c>
      <c r="H36" s="48" t="s">
        <v>82</v>
      </c>
      <c r="I36" s="48" t="s">
        <v>43</v>
      </c>
      <c r="J36" s="116" t="s">
        <v>45</v>
      </c>
      <c r="K36" s="125"/>
      <c r="L36" s="48" t="s">
        <v>403</v>
      </c>
      <c r="M36" s="48" t="s">
        <v>404</v>
      </c>
      <c r="N36" s="48" t="s">
        <v>405</v>
      </c>
      <c r="O36" s="48" t="s">
        <v>406</v>
      </c>
      <c r="P36" s="48" t="s">
        <v>407</v>
      </c>
      <c r="Q36" s="48" t="s">
        <v>408</v>
      </c>
      <c r="R36" s="47" t="s">
        <v>399</v>
      </c>
      <c r="S36" s="47" t="s">
        <v>399</v>
      </c>
      <c r="T36" s="48"/>
      <c r="U36" s="48" t="s">
        <v>409</v>
      </c>
      <c r="V36" s="48" t="s">
        <v>410</v>
      </c>
      <c r="W36" s="48" t="s">
        <v>411</v>
      </c>
      <c r="X36" s="48" t="s">
        <v>412</v>
      </c>
      <c r="Y36" s="57" t="s">
        <v>46</v>
      </c>
    </row>
    <row r="37" spans="1:25" ht="49.5" hidden="1" customHeight="1" x14ac:dyDescent="0.25">
      <c r="A37" s="349"/>
      <c r="B37" s="353"/>
      <c r="C37" s="6"/>
      <c r="D37" s="48"/>
      <c r="E37" s="114"/>
      <c r="F37" s="74"/>
      <c r="G37" s="115"/>
      <c r="H37" s="48"/>
      <c r="I37" s="6"/>
      <c r="J37" s="116" t="s">
        <v>47</v>
      </c>
      <c r="K37" s="125"/>
      <c r="L37" s="48"/>
      <c r="M37" s="48"/>
      <c r="N37" s="48"/>
      <c r="O37" s="48"/>
      <c r="P37" s="48"/>
      <c r="Q37" s="48"/>
      <c r="R37" s="47"/>
      <c r="S37" s="49"/>
      <c r="T37" s="48"/>
      <c r="U37" s="48"/>
      <c r="V37" s="48"/>
      <c r="W37" s="48"/>
      <c r="X37" s="91"/>
      <c r="Y37" s="57"/>
    </row>
    <row r="38" spans="1:25" ht="14.25" customHeight="1" x14ac:dyDescent="0.25">
      <c r="A38" s="120"/>
      <c r="B38" s="120"/>
      <c r="C38" s="121"/>
      <c r="D38" s="120"/>
      <c r="E38" s="122"/>
      <c r="F38" s="120"/>
      <c r="G38" s="123"/>
      <c r="H38" s="70"/>
      <c r="I38" s="70"/>
      <c r="J38" s="121"/>
      <c r="K38" s="124"/>
      <c r="L38" s="120"/>
      <c r="M38" s="90"/>
      <c r="N38" s="90"/>
      <c r="O38" s="120"/>
      <c r="P38" s="129"/>
      <c r="Q38" s="130"/>
      <c r="R38" s="131"/>
      <c r="S38" s="132"/>
      <c r="T38" s="70"/>
      <c r="U38" s="70"/>
      <c r="V38" s="70"/>
      <c r="W38" s="120"/>
      <c r="X38" s="89"/>
      <c r="Y38" s="90"/>
    </row>
    <row r="39" spans="1:25" ht="15.75" x14ac:dyDescent="0.25">
      <c r="A39" s="120"/>
      <c r="B39" s="133" t="s">
        <v>99</v>
      </c>
      <c r="C39" s="134"/>
      <c r="D39" s="135"/>
      <c r="E39" s="136">
        <f>+E9+E12+E15+E19+E22+E25+E27+E30+E33+E36</f>
        <v>1374981373.0699999</v>
      </c>
      <c r="F39" s="137"/>
      <c r="G39" s="138"/>
      <c r="H39" s="139"/>
      <c r="I39" s="135"/>
      <c r="J39" s="134" t="s">
        <v>45</v>
      </c>
      <c r="K39" s="140"/>
      <c r="L39" s="141"/>
      <c r="M39" s="141"/>
      <c r="N39" s="141"/>
      <c r="O39" s="141"/>
      <c r="P39" s="141"/>
      <c r="Q39" s="141"/>
      <c r="R39" s="142"/>
      <c r="S39" s="141"/>
      <c r="T39" s="143"/>
      <c r="U39" s="141"/>
      <c r="V39" s="141"/>
      <c r="W39" s="144"/>
      <c r="X39" s="145"/>
      <c r="Y39" s="145"/>
    </row>
    <row r="40" spans="1:25" ht="15.75" x14ac:dyDescent="0.25">
      <c r="A40" s="120"/>
      <c r="B40" s="138"/>
      <c r="C40" s="134"/>
      <c r="D40" s="135"/>
      <c r="E40" s="137"/>
      <c r="F40" s="137"/>
      <c r="G40" s="138"/>
      <c r="H40" s="139"/>
      <c r="I40" s="135"/>
      <c r="J40" s="134" t="s">
        <v>47</v>
      </c>
      <c r="K40" s="140"/>
      <c r="L40" s="141"/>
      <c r="M40" s="141"/>
      <c r="N40" s="141"/>
      <c r="O40" s="141"/>
      <c r="P40" s="141"/>
      <c r="Q40" s="141"/>
      <c r="R40" s="142"/>
      <c r="S40" s="141"/>
      <c r="T40" s="143"/>
      <c r="U40" s="141"/>
      <c r="V40" s="141"/>
      <c r="W40" s="144"/>
      <c r="X40" s="145"/>
      <c r="Y40" s="145"/>
    </row>
  </sheetData>
  <mergeCells count="26">
    <mergeCell ref="A36:A37"/>
    <mergeCell ref="B36:B37"/>
    <mergeCell ref="A33:A34"/>
    <mergeCell ref="B33:B34"/>
    <mergeCell ref="T6:Y6"/>
    <mergeCell ref="E6:I6"/>
    <mergeCell ref="J6:J7"/>
    <mergeCell ref="K6:K7"/>
    <mergeCell ref="L6:O6"/>
    <mergeCell ref="P6:Q6"/>
    <mergeCell ref="A9:A10"/>
    <mergeCell ref="B9:B10"/>
    <mergeCell ref="A12:A13"/>
    <mergeCell ref="B12:B13"/>
    <mergeCell ref="A15:A16"/>
    <mergeCell ref="B15:B16"/>
    <mergeCell ref="A27:A28"/>
    <mergeCell ref="B27:B28"/>
    <mergeCell ref="A30:A31"/>
    <mergeCell ref="B30:B31"/>
    <mergeCell ref="A18:A19"/>
    <mergeCell ref="B18:B19"/>
    <mergeCell ref="A21:A22"/>
    <mergeCell ref="B21:B22"/>
    <mergeCell ref="A24:A25"/>
    <mergeCell ref="B24:B25"/>
  </mergeCells>
  <pageMargins left="0.7" right="0.7" top="0.75" bottom="0.75" header="0.3" footer="0.3"/>
  <pageSetup scale="50"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7"/>
  <sheetViews>
    <sheetView zoomScaleNormal="100" workbookViewId="0">
      <selection activeCell="F71" sqref="F71"/>
    </sheetView>
  </sheetViews>
  <sheetFormatPr defaultRowHeight="15" x14ac:dyDescent="0.25"/>
  <cols>
    <col min="1" max="1" width="4.28515625" customWidth="1"/>
    <col min="2" max="2" width="36.140625" customWidth="1"/>
    <col min="3" max="3" width="19.85546875" customWidth="1"/>
    <col min="4" max="4" width="17.85546875" customWidth="1"/>
    <col min="5" max="5" width="6.85546875" customWidth="1"/>
    <col min="6" max="6" width="14.28515625" customWidth="1"/>
    <col min="7" max="7" width="13.5703125" customWidth="1"/>
    <col min="8" max="8" width="13.42578125" customWidth="1"/>
    <col min="9" max="9" width="13.5703125" customWidth="1"/>
    <col min="10" max="10" width="13.42578125" customWidth="1"/>
    <col min="11" max="11" width="14.5703125" customWidth="1"/>
    <col min="12" max="12" width="14.42578125" customWidth="1"/>
    <col min="13" max="13" width="14.28515625" customWidth="1"/>
    <col min="14" max="14" width="15" customWidth="1"/>
    <col min="15" max="15" width="13.7109375" customWidth="1"/>
    <col min="16" max="16" width="13.140625" customWidth="1"/>
    <col min="17" max="17" width="13.85546875" customWidth="1"/>
  </cols>
  <sheetData>
    <row r="2" spans="1:17" ht="18.75" x14ac:dyDescent="0.3">
      <c r="A2" s="1" t="s">
        <v>101</v>
      </c>
      <c r="B2" s="1"/>
      <c r="C2" s="2"/>
    </row>
    <row r="3" spans="1:17" ht="18.75" x14ac:dyDescent="0.3">
      <c r="A3" s="4" t="s">
        <v>1</v>
      </c>
      <c r="B3" s="4"/>
      <c r="C3" s="4"/>
    </row>
    <row r="4" spans="1:17" ht="19.5" thickBot="1" x14ac:dyDescent="0.35">
      <c r="A4" s="4" t="s">
        <v>68</v>
      </c>
      <c r="B4" s="4"/>
      <c r="C4" s="4"/>
    </row>
    <row r="5" spans="1:17" ht="16.5" thickBot="1" x14ac:dyDescent="0.3">
      <c r="A5" s="6"/>
      <c r="B5" s="372"/>
      <c r="C5" s="328"/>
      <c r="D5" s="8"/>
      <c r="E5" s="331" t="s">
        <v>4</v>
      </c>
      <c r="F5" s="335"/>
      <c r="G5" s="335"/>
      <c r="H5" s="335"/>
      <c r="I5" s="336"/>
      <c r="J5" s="369"/>
      <c r="K5" s="336"/>
      <c r="L5" s="370"/>
      <c r="M5" s="371"/>
      <c r="N5" s="371"/>
      <c r="O5" s="371"/>
      <c r="P5" s="371"/>
      <c r="Q5" s="15"/>
    </row>
    <row r="6" spans="1:17" ht="29.25" thickBot="1" x14ac:dyDescent="0.3">
      <c r="A6" s="146" t="s">
        <v>9</v>
      </c>
      <c r="B6" s="147" t="s">
        <v>102</v>
      </c>
      <c r="C6" s="12" t="s">
        <v>11</v>
      </c>
      <c r="D6" s="148" t="s">
        <v>103</v>
      </c>
      <c r="E6" s="373"/>
      <c r="F6" s="149" t="s">
        <v>104</v>
      </c>
      <c r="G6" s="149" t="s">
        <v>105</v>
      </c>
      <c r="H6" s="148" t="s">
        <v>106</v>
      </c>
      <c r="I6" s="150" t="s">
        <v>107</v>
      </c>
      <c r="J6" s="148" t="s">
        <v>108</v>
      </c>
      <c r="K6" s="150" t="s">
        <v>109</v>
      </c>
      <c r="L6" s="14" t="s">
        <v>110</v>
      </c>
      <c r="M6" s="15" t="s">
        <v>111</v>
      </c>
      <c r="N6" s="15" t="s">
        <v>112</v>
      </c>
      <c r="O6" s="15" t="s">
        <v>113</v>
      </c>
      <c r="P6" s="150" t="s">
        <v>114</v>
      </c>
      <c r="Q6" s="150" t="s">
        <v>115</v>
      </c>
    </row>
    <row r="7" spans="1:17" ht="49.5" customHeight="1" x14ac:dyDescent="0.25">
      <c r="A7" s="357" t="s">
        <v>87</v>
      </c>
      <c r="B7" s="346" t="s">
        <v>230</v>
      </c>
      <c r="C7" s="151" t="s">
        <v>232</v>
      </c>
      <c r="D7" s="303">
        <v>46583240</v>
      </c>
      <c r="E7" s="152" t="s">
        <v>45</v>
      </c>
      <c r="F7" s="48" t="s">
        <v>231</v>
      </c>
      <c r="G7" s="48" t="s">
        <v>231</v>
      </c>
      <c r="H7" s="48" t="s">
        <v>231</v>
      </c>
      <c r="I7" s="48" t="s">
        <v>231</v>
      </c>
      <c r="J7" s="48" t="s">
        <v>231</v>
      </c>
      <c r="K7" s="48" t="s">
        <v>231</v>
      </c>
      <c r="L7" s="48" t="s">
        <v>231</v>
      </c>
      <c r="M7" s="48" t="s">
        <v>231</v>
      </c>
      <c r="N7" s="48" t="s">
        <v>231</v>
      </c>
      <c r="O7" s="48" t="s">
        <v>231</v>
      </c>
      <c r="P7" s="48" t="s">
        <v>231</v>
      </c>
      <c r="Q7" s="48" t="s">
        <v>231</v>
      </c>
    </row>
    <row r="8" spans="1:17" ht="167.25" customHeight="1" x14ac:dyDescent="0.25">
      <c r="A8" s="357"/>
      <c r="B8" s="346"/>
      <c r="C8" s="153"/>
      <c r="D8" s="154"/>
      <c r="E8" s="152" t="s">
        <v>47</v>
      </c>
      <c r="F8" s="48"/>
      <c r="G8" s="48"/>
      <c r="H8" s="48"/>
      <c r="I8" s="48"/>
      <c r="J8" s="48"/>
      <c r="K8" s="48"/>
      <c r="L8" s="47"/>
      <c r="M8" s="48"/>
      <c r="N8" s="48"/>
      <c r="O8" s="48"/>
      <c r="P8" s="57"/>
      <c r="Q8" s="6"/>
    </row>
    <row r="9" spans="1:17" ht="15.75" x14ac:dyDescent="0.25">
      <c r="A9" s="120"/>
      <c r="B9" s="120"/>
      <c r="C9" s="120"/>
      <c r="D9" s="130"/>
      <c r="E9" s="70"/>
      <c r="F9" s="70"/>
      <c r="G9" s="70"/>
      <c r="H9" s="70"/>
      <c r="I9" s="70"/>
      <c r="J9" s="70"/>
      <c r="K9" s="70"/>
      <c r="L9" s="155"/>
      <c r="M9" s="71"/>
      <c r="N9" s="71"/>
      <c r="O9" s="70"/>
      <c r="P9" s="72"/>
      <c r="Q9" s="72"/>
    </row>
    <row r="10" spans="1:17" ht="45.75" customHeight="1" x14ac:dyDescent="0.25">
      <c r="A10" s="357" t="s">
        <v>116</v>
      </c>
      <c r="B10" s="344" t="s">
        <v>233</v>
      </c>
      <c r="C10" s="151" t="s">
        <v>234</v>
      </c>
      <c r="D10" s="41" t="s">
        <v>235</v>
      </c>
      <c r="E10" s="152" t="s">
        <v>45</v>
      </c>
      <c r="F10" s="48" t="s">
        <v>236</v>
      </c>
      <c r="G10" s="48" t="s">
        <v>236</v>
      </c>
      <c r="H10" s="48" t="s">
        <v>236</v>
      </c>
      <c r="I10" s="48" t="s">
        <v>236</v>
      </c>
      <c r="J10" s="48" t="s">
        <v>236</v>
      </c>
      <c r="K10" s="48" t="s">
        <v>236</v>
      </c>
      <c r="L10" s="48" t="s">
        <v>236</v>
      </c>
      <c r="M10" s="48" t="s">
        <v>236</v>
      </c>
      <c r="N10" s="48" t="s">
        <v>236</v>
      </c>
      <c r="O10" s="48" t="s">
        <v>236</v>
      </c>
      <c r="P10" s="48" t="s">
        <v>236</v>
      </c>
      <c r="Q10" s="48" t="s">
        <v>236</v>
      </c>
    </row>
    <row r="11" spans="1:17" ht="187.5" customHeight="1" x14ac:dyDescent="0.25">
      <c r="A11" s="357"/>
      <c r="B11" s="344"/>
      <c r="C11" s="6"/>
      <c r="D11" s="154"/>
      <c r="E11" s="152" t="s">
        <v>47</v>
      </c>
      <c r="F11" s="48"/>
      <c r="G11" s="48"/>
      <c r="H11" s="48"/>
      <c r="I11" s="48"/>
      <c r="J11" s="48"/>
      <c r="K11" s="48"/>
      <c r="L11" s="47"/>
      <c r="M11" s="48"/>
      <c r="N11" s="48"/>
      <c r="O11" s="48"/>
      <c r="P11" s="57"/>
      <c r="Q11" s="6"/>
    </row>
    <row r="12" spans="1:17" ht="15.75" x14ac:dyDescent="0.25">
      <c r="A12" s="120"/>
      <c r="B12" s="90"/>
      <c r="C12" s="90"/>
      <c r="D12" s="130"/>
      <c r="E12" s="70"/>
      <c r="F12" s="70"/>
      <c r="G12" s="70"/>
      <c r="H12" s="70"/>
      <c r="I12" s="70"/>
      <c r="J12" s="70"/>
      <c r="K12" s="70"/>
      <c r="L12" s="67"/>
      <c r="M12" s="70"/>
      <c r="N12" s="70"/>
      <c r="O12" s="70"/>
      <c r="P12" s="72"/>
      <c r="Q12" s="72"/>
    </row>
    <row r="13" spans="1:17" ht="34.5" customHeight="1" x14ac:dyDescent="0.25">
      <c r="A13" s="357" t="s">
        <v>117</v>
      </c>
      <c r="B13" s="346" t="s">
        <v>383</v>
      </c>
      <c r="C13" s="151" t="s">
        <v>237</v>
      </c>
      <c r="D13" s="41" t="s">
        <v>384</v>
      </c>
      <c r="E13" s="152" t="s">
        <v>45</v>
      </c>
      <c r="F13" s="48" t="s">
        <v>385</v>
      </c>
      <c r="G13" s="48" t="s">
        <v>385</v>
      </c>
      <c r="H13" s="48" t="s">
        <v>385</v>
      </c>
      <c r="I13" s="48" t="s">
        <v>385</v>
      </c>
      <c r="J13" s="48" t="s">
        <v>385</v>
      </c>
      <c r="K13" s="48" t="s">
        <v>385</v>
      </c>
      <c r="L13" s="48" t="s">
        <v>385</v>
      </c>
      <c r="M13" s="48" t="s">
        <v>385</v>
      </c>
      <c r="N13" s="48" t="s">
        <v>385</v>
      </c>
      <c r="O13" s="48" t="s">
        <v>385</v>
      </c>
      <c r="P13" s="48" t="s">
        <v>385</v>
      </c>
      <c r="Q13" s="48" t="s">
        <v>385</v>
      </c>
    </row>
    <row r="14" spans="1:17" ht="267" customHeight="1" x14ac:dyDescent="0.25">
      <c r="A14" s="357"/>
      <c r="B14" s="346"/>
      <c r="C14" s="6"/>
      <c r="D14" s="154"/>
      <c r="E14" s="152" t="s">
        <v>47</v>
      </c>
      <c r="F14" s="48"/>
      <c r="G14" s="48"/>
      <c r="H14" s="48"/>
      <c r="I14" s="48"/>
      <c r="J14" s="48"/>
      <c r="K14" s="48"/>
      <c r="L14" s="47"/>
      <c r="M14" s="48"/>
      <c r="N14" s="48"/>
      <c r="O14" s="48"/>
      <c r="P14" s="57"/>
      <c r="Q14" s="6"/>
    </row>
    <row r="15" spans="1:17" ht="15.75" x14ac:dyDescent="0.25">
      <c r="A15" s="120"/>
      <c r="B15" s="90"/>
      <c r="C15" s="90"/>
      <c r="D15" s="130"/>
      <c r="E15" s="70"/>
      <c r="F15" s="70"/>
      <c r="G15" s="70"/>
      <c r="H15" s="70"/>
      <c r="I15" s="70"/>
      <c r="J15" s="70"/>
      <c r="K15" s="70"/>
      <c r="L15" s="67"/>
      <c r="M15" s="70"/>
      <c r="N15" s="70"/>
      <c r="O15" s="70"/>
      <c r="P15" s="72"/>
      <c r="Q15" s="72"/>
    </row>
    <row r="16" spans="1:17" ht="15.75" x14ac:dyDescent="0.25">
      <c r="A16" s="357" t="s">
        <v>118</v>
      </c>
      <c r="B16" s="346" t="s">
        <v>238</v>
      </c>
      <c r="C16" s="151" t="s">
        <v>241</v>
      </c>
      <c r="D16" s="41" t="s">
        <v>239</v>
      </c>
      <c r="E16" s="152" t="s">
        <v>45</v>
      </c>
      <c r="F16" s="48" t="s">
        <v>240</v>
      </c>
      <c r="G16" s="48" t="s">
        <v>240</v>
      </c>
      <c r="H16" s="48" t="s">
        <v>240</v>
      </c>
      <c r="I16" s="48" t="s">
        <v>240</v>
      </c>
      <c r="J16" s="48" t="s">
        <v>240</v>
      </c>
      <c r="K16" s="48" t="s">
        <v>240</v>
      </c>
      <c r="L16" s="48" t="s">
        <v>240</v>
      </c>
      <c r="M16" s="48" t="s">
        <v>240</v>
      </c>
      <c r="N16" s="48" t="s">
        <v>240</v>
      </c>
      <c r="O16" s="48" t="s">
        <v>240</v>
      </c>
      <c r="P16" s="48" t="s">
        <v>240</v>
      </c>
      <c r="Q16" s="48" t="s">
        <v>240</v>
      </c>
    </row>
    <row r="17" spans="1:17" ht="21.75" customHeight="1" x14ac:dyDescent="0.25">
      <c r="A17" s="357"/>
      <c r="B17" s="346"/>
      <c r="C17" s="6"/>
      <c r="D17" s="154"/>
      <c r="E17" s="152" t="s">
        <v>47</v>
      </c>
      <c r="F17" s="48"/>
      <c r="G17" s="48"/>
      <c r="H17" s="48"/>
      <c r="I17" s="48"/>
      <c r="J17" s="48"/>
      <c r="K17" s="48"/>
      <c r="L17" s="47"/>
      <c r="M17" s="48"/>
      <c r="N17" s="48"/>
      <c r="O17" s="48"/>
      <c r="P17" s="57"/>
      <c r="Q17" s="6"/>
    </row>
    <row r="18" spans="1:17" ht="15.75" x14ac:dyDescent="0.25">
      <c r="A18" s="120"/>
      <c r="B18" s="90"/>
      <c r="C18" s="90"/>
      <c r="D18" s="130"/>
      <c r="E18" s="70"/>
      <c r="F18" s="70"/>
      <c r="G18" s="70"/>
      <c r="H18" s="70"/>
      <c r="I18" s="70"/>
      <c r="J18" s="70"/>
      <c r="K18" s="70"/>
      <c r="L18" s="67"/>
      <c r="M18" s="70"/>
      <c r="N18" s="70"/>
      <c r="O18" s="70"/>
      <c r="P18" s="72"/>
      <c r="Q18" s="72"/>
    </row>
    <row r="19" spans="1:17" ht="45" customHeight="1" x14ac:dyDescent="0.25">
      <c r="A19" s="357" t="s">
        <v>119</v>
      </c>
      <c r="B19" s="346" t="s">
        <v>120</v>
      </c>
      <c r="C19" s="151" t="s">
        <v>242</v>
      </c>
      <c r="D19" s="41" t="s">
        <v>243</v>
      </c>
      <c r="E19" s="152" t="s">
        <v>45</v>
      </c>
      <c r="F19" s="48" t="s">
        <v>244</v>
      </c>
      <c r="G19" s="48" t="s">
        <v>244</v>
      </c>
      <c r="H19" s="48" t="s">
        <v>244</v>
      </c>
      <c r="I19" s="48" t="s">
        <v>244</v>
      </c>
      <c r="J19" s="48" t="s">
        <v>244</v>
      </c>
      <c r="K19" s="48" t="s">
        <v>244</v>
      </c>
      <c r="L19" s="48" t="s">
        <v>244</v>
      </c>
      <c r="M19" s="48" t="s">
        <v>244</v>
      </c>
      <c r="N19" s="48" t="s">
        <v>244</v>
      </c>
      <c r="O19" s="48" t="s">
        <v>244</v>
      </c>
      <c r="P19" s="48" t="s">
        <v>244</v>
      </c>
      <c r="Q19" s="48" t="s">
        <v>244</v>
      </c>
    </row>
    <row r="20" spans="1:17" ht="92.25" customHeight="1" x14ac:dyDescent="0.25">
      <c r="A20" s="357"/>
      <c r="B20" s="346"/>
      <c r="C20" s="6"/>
      <c r="D20" s="154"/>
      <c r="E20" s="152" t="s">
        <v>47</v>
      </c>
      <c r="F20" s="48"/>
      <c r="G20" s="48"/>
      <c r="H20" s="48"/>
      <c r="I20" s="48"/>
      <c r="J20" s="48"/>
      <c r="K20" s="48"/>
      <c r="L20" s="47"/>
      <c r="M20" s="48"/>
      <c r="N20" s="48"/>
      <c r="O20" s="48"/>
      <c r="P20" s="57"/>
      <c r="Q20" s="6"/>
    </row>
    <row r="21" spans="1:17" ht="18.75" customHeight="1" x14ac:dyDescent="0.25">
      <c r="A21" s="90"/>
      <c r="B21" s="90"/>
      <c r="C21" s="130"/>
      <c r="D21" s="70"/>
      <c r="E21" s="70"/>
      <c r="F21" s="70"/>
      <c r="G21" s="70"/>
      <c r="H21" s="70"/>
      <c r="I21" s="70"/>
      <c r="J21" s="70"/>
      <c r="K21" s="67"/>
      <c r="L21" s="70"/>
      <c r="M21" s="70"/>
      <c r="N21" s="70"/>
      <c r="O21" s="72"/>
      <c r="P21" s="72"/>
      <c r="Q21" s="72"/>
    </row>
    <row r="22" spans="1:17" ht="66.75" customHeight="1" x14ac:dyDescent="0.25">
      <c r="A22" s="357" t="s">
        <v>121</v>
      </c>
      <c r="B22" s="366" t="s">
        <v>245</v>
      </c>
      <c r="C22" s="151" t="s">
        <v>246</v>
      </c>
      <c r="D22" s="156" t="s">
        <v>247</v>
      </c>
      <c r="E22" s="152" t="s">
        <v>45</v>
      </c>
      <c r="F22" s="48" t="s">
        <v>248</v>
      </c>
      <c r="G22" s="48" t="s">
        <v>248</v>
      </c>
      <c r="H22" s="48" t="s">
        <v>248</v>
      </c>
      <c r="I22" s="48" t="s">
        <v>248</v>
      </c>
      <c r="J22" s="48" t="s">
        <v>248</v>
      </c>
      <c r="K22" s="48" t="s">
        <v>248</v>
      </c>
      <c r="L22" s="48" t="s">
        <v>248</v>
      </c>
      <c r="M22" s="48" t="s">
        <v>248</v>
      </c>
      <c r="N22" s="48" t="s">
        <v>248</v>
      </c>
      <c r="O22" s="48" t="s">
        <v>248</v>
      </c>
      <c r="P22" s="48" t="s">
        <v>248</v>
      </c>
      <c r="Q22" s="48" t="s">
        <v>248</v>
      </c>
    </row>
    <row r="23" spans="1:17" ht="242.25" customHeight="1" x14ac:dyDescent="0.25">
      <c r="A23" s="357"/>
      <c r="B23" s="367"/>
      <c r="C23" s="6"/>
      <c r="D23" s="154"/>
      <c r="E23" s="152" t="s">
        <v>47</v>
      </c>
      <c r="F23" s="48"/>
      <c r="G23" s="48"/>
      <c r="H23" s="48"/>
      <c r="I23" s="48"/>
      <c r="J23" s="48"/>
      <c r="K23" s="48"/>
      <c r="L23" s="47"/>
      <c r="M23" s="48"/>
      <c r="N23" s="48"/>
      <c r="O23" s="48"/>
      <c r="P23" s="57"/>
      <c r="Q23" s="6"/>
    </row>
    <row r="24" spans="1:17" ht="15.75" x14ac:dyDescent="0.25">
      <c r="A24" s="90"/>
      <c r="B24" s="90"/>
      <c r="C24" s="130"/>
      <c r="D24" s="70"/>
      <c r="E24" s="70"/>
      <c r="F24" s="70"/>
      <c r="G24" s="70"/>
      <c r="H24" s="70"/>
      <c r="I24" s="70"/>
      <c r="J24" s="70"/>
      <c r="K24" s="67"/>
      <c r="L24" s="70"/>
      <c r="M24" s="70"/>
      <c r="N24" s="70"/>
      <c r="O24" s="72"/>
      <c r="P24" s="72"/>
      <c r="Q24" s="72"/>
    </row>
    <row r="25" spans="1:17" ht="27" customHeight="1" x14ac:dyDescent="0.25">
      <c r="A25" s="357" t="s">
        <v>122</v>
      </c>
      <c r="B25" s="359" t="s">
        <v>249</v>
      </c>
      <c r="C25" s="151" t="s">
        <v>252</v>
      </c>
      <c r="D25" s="156" t="s">
        <v>250</v>
      </c>
      <c r="E25" s="152" t="s">
        <v>45</v>
      </c>
      <c r="F25" s="48" t="s">
        <v>251</v>
      </c>
      <c r="G25" s="48" t="s">
        <v>251</v>
      </c>
      <c r="H25" s="48" t="s">
        <v>251</v>
      </c>
      <c r="I25" s="48" t="s">
        <v>251</v>
      </c>
      <c r="J25" s="48" t="s">
        <v>251</v>
      </c>
      <c r="K25" s="48" t="s">
        <v>251</v>
      </c>
      <c r="L25" s="48" t="s">
        <v>251</v>
      </c>
      <c r="M25" s="48" t="s">
        <v>251</v>
      </c>
      <c r="N25" s="48" t="s">
        <v>251</v>
      </c>
      <c r="O25" s="48" t="s">
        <v>251</v>
      </c>
      <c r="P25" s="48" t="s">
        <v>251</v>
      </c>
      <c r="Q25" s="48" t="s">
        <v>251</v>
      </c>
    </row>
    <row r="26" spans="1:17" ht="191.25" customHeight="1" x14ac:dyDescent="0.25">
      <c r="A26" s="357"/>
      <c r="B26" s="360"/>
      <c r="C26" s="6"/>
      <c r="D26" s="154"/>
      <c r="E26" s="152" t="s">
        <v>47</v>
      </c>
      <c r="F26" s="48"/>
      <c r="G26" s="48"/>
      <c r="H26" s="48"/>
      <c r="I26" s="48"/>
      <c r="J26" s="48"/>
      <c r="K26" s="48"/>
      <c r="L26" s="47"/>
      <c r="M26" s="48"/>
      <c r="N26" s="48"/>
      <c r="O26" s="48"/>
      <c r="P26" s="57"/>
      <c r="Q26" s="6"/>
    </row>
    <row r="27" spans="1:17" ht="15.75" x14ac:dyDescent="0.25">
      <c r="A27" s="90"/>
      <c r="B27" s="90"/>
      <c r="C27" s="130"/>
      <c r="D27" s="70"/>
      <c r="E27" s="70"/>
      <c r="F27" s="70"/>
      <c r="G27" s="70"/>
      <c r="H27" s="70"/>
      <c r="I27" s="70"/>
      <c r="J27" s="70"/>
      <c r="K27" s="67"/>
      <c r="L27" s="70"/>
      <c r="M27" s="70"/>
      <c r="N27" s="70"/>
      <c r="O27" s="72"/>
      <c r="P27" s="72"/>
      <c r="Q27" s="72"/>
    </row>
    <row r="28" spans="1:17" ht="23.25" customHeight="1" x14ac:dyDescent="0.25">
      <c r="A28" s="357" t="s">
        <v>123</v>
      </c>
      <c r="B28" s="359" t="s">
        <v>124</v>
      </c>
      <c r="C28" s="151" t="s">
        <v>253</v>
      </c>
      <c r="D28" s="156" t="s">
        <v>263</v>
      </c>
      <c r="E28" s="152" t="s">
        <v>45</v>
      </c>
      <c r="F28" s="48" t="s">
        <v>264</v>
      </c>
      <c r="G28" s="48" t="s">
        <v>264</v>
      </c>
      <c r="H28" s="48" t="s">
        <v>264</v>
      </c>
      <c r="I28" s="48" t="s">
        <v>264</v>
      </c>
      <c r="J28" s="48" t="s">
        <v>264</v>
      </c>
      <c r="K28" s="48" t="s">
        <v>264</v>
      </c>
      <c r="L28" s="48" t="s">
        <v>264</v>
      </c>
      <c r="M28" s="48" t="s">
        <v>264</v>
      </c>
      <c r="N28" s="48" t="s">
        <v>264</v>
      </c>
      <c r="O28" s="48" t="s">
        <v>264</v>
      </c>
      <c r="P28" s="48" t="s">
        <v>264</v>
      </c>
      <c r="Q28" s="48" t="s">
        <v>264</v>
      </c>
    </row>
    <row r="29" spans="1:17" ht="15.75" x14ac:dyDescent="0.25">
      <c r="A29" s="357"/>
      <c r="B29" s="360"/>
      <c r="C29" s="6"/>
      <c r="D29" s="154"/>
      <c r="E29" s="152" t="s">
        <v>47</v>
      </c>
      <c r="F29" s="48"/>
      <c r="G29" s="48"/>
      <c r="H29" s="48"/>
      <c r="I29" s="48"/>
      <c r="J29" s="48"/>
      <c r="K29" s="48"/>
      <c r="L29" s="47"/>
      <c r="M29" s="48"/>
      <c r="N29" s="48"/>
      <c r="O29" s="48"/>
      <c r="P29" s="57"/>
      <c r="Q29" s="6"/>
    </row>
    <row r="30" spans="1:17" ht="15.75" x14ac:dyDescent="0.25">
      <c r="A30" s="90"/>
      <c r="B30" s="90"/>
      <c r="C30" s="130"/>
      <c r="D30" s="70"/>
      <c r="E30" s="70"/>
      <c r="F30" s="70"/>
      <c r="G30" s="70"/>
      <c r="H30" s="70"/>
      <c r="I30" s="70"/>
      <c r="J30" s="70"/>
      <c r="K30" s="67"/>
      <c r="L30" s="70"/>
      <c r="M30" s="70"/>
      <c r="N30" s="70"/>
      <c r="O30" s="72"/>
      <c r="P30" s="72"/>
      <c r="Q30" s="72"/>
    </row>
    <row r="31" spans="1:17" ht="24.75" customHeight="1" x14ac:dyDescent="0.25">
      <c r="A31" s="357" t="s">
        <v>125</v>
      </c>
      <c r="B31" s="368" t="s">
        <v>254</v>
      </c>
      <c r="C31" s="151" t="s">
        <v>255</v>
      </c>
      <c r="D31" s="156" t="s">
        <v>256</v>
      </c>
      <c r="E31" s="152" t="s">
        <v>45</v>
      </c>
      <c r="F31" s="48" t="s">
        <v>257</v>
      </c>
      <c r="G31" s="48" t="s">
        <v>257</v>
      </c>
      <c r="H31" s="48" t="s">
        <v>257</v>
      </c>
      <c r="I31" s="48" t="s">
        <v>257</v>
      </c>
      <c r="J31" s="48" t="s">
        <v>257</v>
      </c>
      <c r="K31" s="48" t="s">
        <v>257</v>
      </c>
      <c r="L31" s="48" t="s">
        <v>257</v>
      </c>
      <c r="M31" s="48" t="s">
        <v>257</v>
      </c>
      <c r="N31" s="48" t="s">
        <v>257</v>
      </c>
      <c r="O31" s="48" t="s">
        <v>257</v>
      </c>
      <c r="P31" s="48" t="s">
        <v>257</v>
      </c>
      <c r="Q31" s="48" t="s">
        <v>257</v>
      </c>
    </row>
    <row r="32" spans="1:17" ht="185.25" customHeight="1" x14ac:dyDescent="0.25">
      <c r="A32" s="357"/>
      <c r="B32" s="368"/>
      <c r="C32" s="6"/>
      <c r="D32" s="154"/>
      <c r="E32" s="152" t="s">
        <v>47</v>
      </c>
      <c r="F32" s="48"/>
      <c r="G32" s="48"/>
      <c r="H32" s="48"/>
      <c r="I32" s="48"/>
      <c r="J32" s="48"/>
      <c r="K32" s="48"/>
      <c r="L32" s="47"/>
      <c r="M32" s="48"/>
      <c r="N32" s="48"/>
      <c r="O32" s="48"/>
      <c r="P32" s="57"/>
      <c r="Q32" s="6"/>
    </row>
    <row r="33" spans="1:17" ht="15.75" x14ac:dyDescent="0.25">
      <c r="A33" s="90"/>
      <c r="B33" s="90"/>
      <c r="C33" s="130"/>
      <c r="D33" s="70"/>
      <c r="E33" s="70"/>
      <c r="F33" s="70"/>
      <c r="G33" s="70"/>
      <c r="H33" s="70"/>
      <c r="I33" s="70"/>
      <c r="J33" s="70"/>
      <c r="K33" s="67"/>
      <c r="L33" s="70"/>
      <c r="M33" s="70"/>
      <c r="N33" s="70"/>
      <c r="O33" s="72"/>
      <c r="P33" s="72"/>
      <c r="Q33" s="72"/>
    </row>
    <row r="34" spans="1:17" ht="33" customHeight="1" x14ac:dyDescent="0.25">
      <c r="A34" s="357" t="s">
        <v>126</v>
      </c>
      <c r="B34" s="350" t="s">
        <v>316</v>
      </c>
      <c r="C34" s="151" t="s">
        <v>258</v>
      </c>
      <c r="D34" s="157" t="s">
        <v>448</v>
      </c>
      <c r="E34" s="152" t="s">
        <v>45</v>
      </c>
      <c r="F34" s="48" t="s">
        <v>449</v>
      </c>
      <c r="G34" s="48" t="s">
        <v>449</v>
      </c>
      <c r="H34" s="48" t="s">
        <v>449</v>
      </c>
      <c r="I34" s="48" t="s">
        <v>449</v>
      </c>
      <c r="J34" s="48" t="s">
        <v>449</v>
      </c>
      <c r="K34" s="48" t="s">
        <v>449</v>
      </c>
      <c r="L34" s="48" t="s">
        <v>449</v>
      </c>
      <c r="M34" s="48" t="s">
        <v>449</v>
      </c>
      <c r="N34" s="48" t="s">
        <v>449</v>
      </c>
      <c r="O34" s="48" t="s">
        <v>449</v>
      </c>
      <c r="P34" s="48" t="s">
        <v>449</v>
      </c>
      <c r="Q34" s="48" t="s">
        <v>449</v>
      </c>
    </row>
    <row r="35" spans="1:17" ht="189.75" customHeight="1" x14ac:dyDescent="0.25">
      <c r="A35" s="357"/>
      <c r="B35" s="351"/>
      <c r="C35" s="158"/>
      <c r="D35" s="154"/>
      <c r="E35" s="152" t="s">
        <v>47</v>
      </c>
      <c r="F35" s="48"/>
      <c r="G35" s="48"/>
      <c r="H35" s="48"/>
      <c r="I35" s="48"/>
      <c r="J35" s="48"/>
      <c r="K35" s="48"/>
      <c r="L35" s="47"/>
      <c r="M35" s="48"/>
      <c r="N35" s="48"/>
      <c r="O35" s="48"/>
      <c r="P35" s="57"/>
      <c r="Q35" s="6"/>
    </row>
    <row r="36" spans="1:17" ht="15.75" x14ac:dyDescent="0.25">
      <c r="A36" s="90"/>
      <c r="B36" s="90"/>
      <c r="C36" s="130"/>
      <c r="D36" s="70"/>
      <c r="E36" s="70"/>
      <c r="F36" s="70"/>
      <c r="G36" s="70"/>
      <c r="H36" s="70"/>
      <c r="I36" s="70"/>
      <c r="J36" s="70"/>
      <c r="K36" s="67"/>
      <c r="L36" s="70"/>
      <c r="M36" s="70"/>
      <c r="N36" s="70"/>
      <c r="O36" s="72"/>
      <c r="P36" s="72"/>
      <c r="Q36" s="72"/>
    </row>
    <row r="37" spans="1:17" ht="30" customHeight="1" x14ac:dyDescent="0.25">
      <c r="A37" s="357" t="s">
        <v>127</v>
      </c>
      <c r="B37" s="352" t="s">
        <v>259</v>
      </c>
      <c r="C37" s="151" t="s">
        <v>260</v>
      </c>
      <c r="D37" s="156" t="s">
        <v>261</v>
      </c>
      <c r="E37" s="152" t="s">
        <v>45</v>
      </c>
      <c r="F37" s="48" t="s">
        <v>262</v>
      </c>
      <c r="G37" s="48" t="s">
        <v>262</v>
      </c>
      <c r="H37" s="48" t="s">
        <v>262</v>
      </c>
      <c r="I37" s="48" t="s">
        <v>262</v>
      </c>
      <c r="J37" s="48" t="s">
        <v>262</v>
      </c>
      <c r="K37" s="48" t="s">
        <v>262</v>
      </c>
      <c r="L37" s="48" t="s">
        <v>262</v>
      </c>
      <c r="M37" s="48" t="s">
        <v>262</v>
      </c>
      <c r="N37" s="48" t="s">
        <v>262</v>
      </c>
      <c r="O37" s="48" t="s">
        <v>262</v>
      </c>
      <c r="P37" s="48" t="s">
        <v>262</v>
      </c>
      <c r="Q37" s="48" t="s">
        <v>262</v>
      </c>
    </row>
    <row r="38" spans="1:17" ht="30.75" customHeight="1" x14ac:dyDescent="0.25">
      <c r="A38" s="357"/>
      <c r="B38" s="353"/>
      <c r="C38" s="6"/>
      <c r="D38" s="154"/>
      <c r="E38" s="152" t="s">
        <v>47</v>
      </c>
      <c r="F38" s="48"/>
      <c r="G38" s="48"/>
      <c r="H38" s="48"/>
      <c r="I38" s="48"/>
      <c r="J38" s="48"/>
      <c r="K38" s="47"/>
      <c r="L38" s="47"/>
      <c r="M38" s="48"/>
      <c r="N38" s="48"/>
      <c r="O38" s="48"/>
      <c r="P38" s="57"/>
      <c r="Q38" s="6"/>
    </row>
    <row r="39" spans="1:17" ht="15.75" x14ac:dyDescent="0.25">
      <c r="A39" s="90"/>
      <c r="B39" s="90"/>
      <c r="C39" s="130"/>
      <c r="D39" s="70"/>
      <c r="E39" s="70"/>
      <c r="F39" s="70"/>
      <c r="G39" s="70"/>
      <c r="H39" s="70"/>
      <c r="I39" s="70"/>
      <c r="J39" s="70"/>
      <c r="K39" s="67"/>
      <c r="L39" s="70"/>
      <c r="M39" s="70"/>
      <c r="N39" s="70"/>
      <c r="O39" s="72"/>
      <c r="P39" s="72"/>
      <c r="Q39" s="72"/>
    </row>
    <row r="40" spans="1:17" ht="24" customHeight="1" x14ac:dyDescent="0.25">
      <c r="A40" s="357" t="s">
        <v>128</v>
      </c>
      <c r="B40" s="366" t="s">
        <v>129</v>
      </c>
      <c r="C40" s="151" t="s">
        <v>265</v>
      </c>
      <c r="D40" s="157" t="s">
        <v>130</v>
      </c>
      <c r="E40" s="152" t="s">
        <v>45</v>
      </c>
      <c r="F40" s="48" t="s">
        <v>131</v>
      </c>
      <c r="G40" s="48" t="s">
        <v>131</v>
      </c>
      <c r="H40" s="48" t="s">
        <v>131</v>
      </c>
      <c r="I40" s="48" t="s">
        <v>131</v>
      </c>
      <c r="J40" s="48" t="s">
        <v>131</v>
      </c>
      <c r="K40" s="48" t="s">
        <v>131</v>
      </c>
      <c r="L40" s="48" t="s">
        <v>131</v>
      </c>
      <c r="M40" s="48" t="s">
        <v>131</v>
      </c>
      <c r="N40" s="48" t="s">
        <v>131</v>
      </c>
      <c r="O40" s="48" t="s">
        <v>131</v>
      </c>
      <c r="P40" s="48" t="s">
        <v>131</v>
      </c>
      <c r="Q40" s="48" t="s">
        <v>131</v>
      </c>
    </row>
    <row r="41" spans="1:17" ht="15.75" x14ac:dyDescent="0.25">
      <c r="A41" s="357"/>
      <c r="B41" s="367"/>
      <c r="C41" s="6"/>
      <c r="D41" s="154"/>
      <c r="E41" s="152" t="s">
        <v>47</v>
      </c>
      <c r="F41" s="48"/>
      <c r="G41" s="48"/>
      <c r="H41" s="48"/>
      <c r="I41" s="48"/>
      <c r="J41" s="48"/>
      <c r="K41" s="48"/>
      <c r="L41" s="47"/>
      <c r="M41" s="48"/>
      <c r="N41" s="48"/>
      <c r="O41" s="48"/>
      <c r="P41" s="57"/>
      <c r="Q41" s="6"/>
    </row>
    <row r="42" spans="1:17" ht="15.75" x14ac:dyDescent="0.25">
      <c r="A42" s="90"/>
      <c r="B42" s="90"/>
      <c r="C42" s="130"/>
      <c r="D42" s="70"/>
      <c r="E42" s="70"/>
      <c r="F42" s="70"/>
      <c r="G42" s="70"/>
      <c r="H42" s="70"/>
      <c r="I42" s="70"/>
      <c r="J42" s="70"/>
      <c r="K42" s="67"/>
      <c r="L42" s="70"/>
      <c r="M42" s="70"/>
      <c r="N42" s="70"/>
      <c r="O42" s="72"/>
      <c r="P42" s="72"/>
      <c r="Q42" s="72"/>
    </row>
    <row r="43" spans="1:17" ht="29.25" customHeight="1" x14ac:dyDescent="0.25">
      <c r="A43" s="357" t="s">
        <v>132</v>
      </c>
      <c r="B43" s="359" t="s">
        <v>266</v>
      </c>
      <c r="C43" s="151" t="s">
        <v>267</v>
      </c>
      <c r="D43" s="156" t="s">
        <v>450</v>
      </c>
      <c r="E43" s="152" t="s">
        <v>45</v>
      </c>
      <c r="F43" s="48" t="s">
        <v>451</v>
      </c>
      <c r="G43" s="48" t="s">
        <v>451</v>
      </c>
      <c r="H43" s="48" t="s">
        <v>451</v>
      </c>
      <c r="I43" s="48" t="s">
        <v>451</v>
      </c>
      <c r="J43" s="48" t="s">
        <v>451</v>
      </c>
      <c r="K43" s="48" t="s">
        <v>451</v>
      </c>
      <c r="L43" s="48" t="s">
        <v>451</v>
      </c>
      <c r="M43" s="48" t="s">
        <v>451</v>
      </c>
      <c r="N43" s="48" t="s">
        <v>451</v>
      </c>
      <c r="O43" s="48" t="s">
        <v>451</v>
      </c>
      <c r="P43" s="48" t="s">
        <v>451</v>
      </c>
      <c r="Q43" s="48" t="s">
        <v>451</v>
      </c>
    </row>
    <row r="44" spans="1:17" ht="335.25" customHeight="1" x14ac:dyDescent="0.25">
      <c r="A44" s="357"/>
      <c r="B44" s="359"/>
      <c r="C44" s="6"/>
      <c r="D44" s="156"/>
      <c r="E44" s="152" t="s">
        <v>47</v>
      </c>
      <c r="F44" s="48"/>
      <c r="G44" s="48"/>
      <c r="H44" s="48"/>
      <c r="I44" s="48"/>
      <c r="J44" s="48"/>
      <c r="K44" s="48"/>
      <c r="L44" s="47"/>
      <c r="M44" s="48"/>
      <c r="N44" s="48"/>
      <c r="O44" s="48"/>
      <c r="P44" s="57"/>
      <c r="Q44" s="6"/>
    </row>
    <row r="45" spans="1:17" ht="15.75" x14ac:dyDescent="0.25">
      <c r="A45" s="90"/>
      <c r="B45" s="90"/>
      <c r="C45" s="130"/>
      <c r="D45" s="70"/>
      <c r="E45" s="70"/>
      <c r="F45" s="70"/>
      <c r="G45" s="70"/>
      <c r="H45" s="70"/>
      <c r="I45" s="70"/>
      <c r="J45" s="70"/>
      <c r="K45" s="67"/>
      <c r="L45" s="70"/>
      <c r="M45" s="70"/>
      <c r="N45" s="70"/>
      <c r="O45" s="72"/>
      <c r="P45" s="72"/>
      <c r="Q45" s="72"/>
    </row>
    <row r="46" spans="1:17" ht="15.75" x14ac:dyDescent="0.25">
      <c r="A46" s="357" t="s">
        <v>133</v>
      </c>
      <c r="B46" s="363" t="s">
        <v>134</v>
      </c>
      <c r="C46" s="151" t="s">
        <v>268</v>
      </c>
      <c r="D46" s="156" t="s">
        <v>269</v>
      </c>
      <c r="E46" s="152" t="s">
        <v>45</v>
      </c>
      <c r="F46" s="48" t="s">
        <v>270</v>
      </c>
      <c r="G46" s="48" t="s">
        <v>270</v>
      </c>
      <c r="H46" s="48" t="s">
        <v>270</v>
      </c>
      <c r="I46" s="48" t="s">
        <v>270</v>
      </c>
      <c r="J46" s="48" t="s">
        <v>270</v>
      </c>
      <c r="K46" s="48" t="s">
        <v>270</v>
      </c>
      <c r="L46" s="48" t="s">
        <v>270</v>
      </c>
      <c r="M46" s="48" t="s">
        <v>270</v>
      </c>
      <c r="N46" s="48" t="s">
        <v>270</v>
      </c>
      <c r="O46" s="48" t="s">
        <v>270</v>
      </c>
      <c r="P46" s="48" t="s">
        <v>270</v>
      </c>
      <c r="Q46" s="48" t="s">
        <v>270</v>
      </c>
    </row>
    <row r="47" spans="1:17" ht="15.75" x14ac:dyDescent="0.25">
      <c r="A47" s="357"/>
      <c r="B47" s="363"/>
      <c r="C47" s="6"/>
      <c r="D47" s="156"/>
      <c r="E47" s="152" t="s">
        <v>47</v>
      </c>
      <c r="F47" s="48"/>
      <c r="G47" s="48"/>
      <c r="H47" s="48"/>
      <c r="I47" s="48"/>
      <c r="J47" s="48"/>
      <c r="K47" s="48"/>
      <c r="L47" s="47"/>
      <c r="M47" s="48"/>
      <c r="N47" s="48"/>
      <c r="O47" s="48"/>
      <c r="P47" s="57"/>
      <c r="Q47" s="6"/>
    </row>
    <row r="48" spans="1:17" ht="15.75" x14ac:dyDescent="0.25">
      <c r="A48" s="90"/>
      <c r="B48" s="90"/>
      <c r="C48" s="130"/>
      <c r="D48" s="70"/>
      <c r="E48" s="70"/>
      <c r="F48" s="70"/>
      <c r="G48" s="70"/>
      <c r="H48" s="70"/>
      <c r="I48" s="70"/>
      <c r="J48" s="70"/>
      <c r="K48" s="67"/>
      <c r="L48" s="70"/>
      <c r="M48" s="70"/>
      <c r="N48" s="70"/>
      <c r="O48" s="72"/>
      <c r="P48" s="72"/>
      <c r="Q48" s="72"/>
    </row>
    <row r="49" spans="1:17" ht="15.75" x14ac:dyDescent="0.25">
      <c r="A49" s="357" t="s">
        <v>135</v>
      </c>
      <c r="B49" s="364" t="s">
        <v>136</v>
      </c>
      <c r="C49" s="151" t="s">
        <v>271</v>
      </c>
      <c r="D49" s="156" t="s">
        <v>137</v>
      </c>
      <c r="E49" s="152" t="s">
        <v>45</v>
      </c>
      <c r="F49" s="48" t="s">
        <v>138</v>
      </c>
      <c r="G49" s="48" t="s">
        <v>138</v>
      </c>
      <c r="H49" s="48" t="s">
        <v>138</v>
      </c>
      <c r="I49" s="48" t="s">
        <v>138</v>
      </c>
      <c r="J49" s="48" t="s">
        <v>138</v>
      </c>
      <c r="K49" s="48" t="s">
        <v>138</v>
      </c>
      <c r="L49" s="48" t="s">
        <v>138</v>
      </c>
      <c r="M49" s="48" t="s">
        <v>138</v>
      </c>
      <c r="N49" s="48" t="s">
        <v>138</v>
      </c>
      <c r="O49" s="48" t="s">
        <v>138</v>
      </c>
      <c r="P49" s="48" t="s">
        <v>138</v>
      </c>
      <c r="Q49" s="48" t="s">
        <v>138</v>
      </c>
    </row>
    <row r="50" spans="1:17" ht="41.25" customHeight="1" x14ac:dyDescent="0.25">
      <c r="A50" s="357"/>
      <c r="B50" s="365"/>
      <c r="C50" s="6"/>
      <c r="D50" s="156"/>
      <c r="E50" s="152" t="s">
        <v>47</v>
      </c>
      <c r="F50" s="48"/>
      <c r="G50" s="48"/>
      <c r="H50" s="48"/>
      <c r="I50" s="48"/>
      <c r="J50" s="48"/>
      <c r="K50" s="48"/>
      <c r="L50" s="47"/>
      <c r="M50" s="48"/>
      <c r="N50" s="48"/>
      <c r="O50" s="48"/>
      <c r="P50" s="57"/>
      <c r="Q50" s="6"/>
    </row>
    <row r="51" spans="1:17" ht="15.75" x14ac:dyDescent="0.25">
      <c r="A51" s="90"/>
      <c r="B51" s="90"/>
      <c r="C51" s="130"/>
      <c r="D51" s="70"/>
      <c r="E51" s="70"/>
      <c r="F51" s="70"/>
      <c r="G51" s="70"/>
      <c r="H51" s="70"/>
      <c r="I51" s="70"/>
      <c r="J51" s="70"/>
      <c r="K51" s="67"/>
      <c r="L51" s="70"/>
      <c r="M51" s="70"/>
      <c r="N51" s="70"/>
      <c r="O51" s="72"/>
      <c r="P51" s="72"/>
      <c r="Q51" s="72"/>
    </row>
    <row r="52" spans="1:17" ht="15.75" x14ac:dyDescent="0.25">
      <c r="A52" s="357" t="s">
        <v>139</v>
      </c>
      <c r="B52" s="347" t="s">
        <v>140</v>
      </c>
      <c r="C52" s="151" t="s">
        <v>274</v>
      </c>
      <c r="D52" s="156" t="s">
        <v>272</v>
      </c>
      <c r="E52" s="152" t="s">
        <v>45</v>
      </c>
      <c r="F52" s="48" t="s">
        <v>273</v>
      </c>
      <c r="G52" s="48" t="s">
        <v>273</v>
      </c>
      <c r="H52" s="48" t="s">
        <v>273</v>
      </c>
      <c r="I52" s="48" t="s">
        <v>273</v>
      </c>
      <c r="J52" s="48" t="s">
        <v>273</v>
      </c>
      <c r="K52" s="48" t="s">
        <v>273</v>
      </c>
      <c r="L52" s="48" t="s">
        <v>273</v>
      </c>
      <c r="M52" s="48" t="s">
        <v>273</v>
      </c>
      <c r="N52" s="48" t="s">
        <v>273</v>
      </c>
      <c r="O52" s="48" t="s">
        <v>273</v>
      </c>
      <c r="P52" s="48" t="s">
        <v>273</v>
      </c>
      <c r="Q52" s="48" t="s">
        <v>273</v>
      </c>
    </row>
    <row r="53" spans="1:17" ht="64.5" customHeight="1" x14ac:dyDescent="0.25">
      <c r="A53" s="357"/>
      <c r="B53" s="347"/>
      <c r="C53" s="6"/>
      <c r="D53" s="156"/>
      <c r="E53" s="152" t="s">
        <v>47</v>
      </c>
      <c r="F53" s="48"/>
      <c r="G53" s="48"/>
      <c r="H53" s="48"/>
      <c r="I53" s="48"/>
      <c r="J53" s="48"/>
      <c r="K53" s="48"/>
      <c r="L53" s="47"/>
      <c r="M53" s="48"/>
      <c r="N53" s="48"/>
      <c r="O53" s="48"/>
      <c r="P53" s="57"/>
      <c r="Q53" s="6"/>
    </row>
    <row r="54" spans="1:17" ht="15.75" x14ac:dyDescent="0.25">
      <c r="A54" s="90"/>
      <c r="B54" s="90"/>
      <c r="C54" s="130"/>
      <c r="D54" s="70"/>
      <c r="E54" s="70"/>
      <c r="F54" s="70"/>
      <c r="G54" s="70"/>
      <c r="H54" s="70"/>
      <c r="I54" s="70"/>
      <c r="J54" s="70"/>
      <c r="K54" s="67"/>
      <c r="L54" s="70"/>
      <c r="M54" s="70"/>
      <c r="N54" s="70"/>
      <c r="O54" s="72"/>
      <c r="P54" s="72"/>
      <c r="Q54" s="72"/>
    </row>
    <row r="55" spans="1:17" ht="15.75" x14ac:dyDescent="0.25">
      <c r="A55" s="357" t="s">
        <v>203</v>
      </c>
      <c r="B55" s="342" t="s">
        <v>141</v>
      </c>
      <c r="C55" s="151" t="s">
        <v>275</v>
      </c>
      <c r="D55" s="156" t="s">
        <v>276</v>
      </c>
      <c r="E55" s="152" t="s">
        <v>45</v>
      </c>
      <c r="F55" s="48" t="s">
        <v>277</v>
      </c>
      <c r="G55" s="48" t="s">
        <v>277</v>
      </c>
      <c r="H55" s="48" t="s">
        <v>277</v>
      </c>
      <c r="I55" s="48" t="s">
        <v>277</v>
      </c>
      <c r="J55" s="48" t="s">
        <v>277</v>
      </c>
      <c r="K55" s="48" t="s">
        <v>277</v>
      </c>
      <c r="L55" s="48" t="s">
        <v>277</v>
      </c>
      <c r="M55" s="48" t="s">
        <v>277</v>
      </c>
      <c r="N55" s="48" t="s">
        <v>277</v>
      </c>
      <c r="O55" s="48" t="s">
        <v>277</v>
      </c>
      <c r="P55" s="48" t="s">
        <v>277</v>
      </c>
      <c r="Q55" s="48" t="s">
        <v>277</v>
      </c>
    </row>
    <row r="56" spans="1:17" ht="61.5" customHeight="1" x14ac:dyDescent="0.25">
      <c r="A56" s="357"/>
      <c r="B56" s="358"/>
      <c r="C56" s="6"/>
      <c r="D56" s="156"/>
      <c r="E56" s="152" t="s">
        <v>47</v>
      </c>
      <c r="F56" s="48"/>
      <c r="G56" s="48"/>
      <c r="H56" s="48"/>
      <c r="I56" s="48"/>
      <c r="J56" s="48"/>
      <c r="K56" s="48"/>
      <c r="L56" s="47"/>
      <c r="M56" s="48"/>
      <c r="N56" s="48"/>
      <c r="O56" s="48"/>
      <c r="P56" s="57"/>
      <c r="Q56" s="6"/>
    </row>
    <row r="57" spans="1:17" ht="15.75" x14ac:dyDescent="0.25">
      <c r="A57" s="90"/>
      <c r="B57" s="90"/>
      <c r="C57" s="130"/>
      <c r="D57" s="70"/>
      <c r="E57" s="70"/>
      <c r="F57" s="70"/>
      <c r="G57" s="70"/>
      <c r="H57" s="70"/>
      <c r="I57" s="70"/>
      <c r="J57" s="70"/>
      <c r="K57" s="67"/>
      <c r="L57" s="70"/>
      <c r="M57" s="70"/>
      <c r="N57" s="70"/>
      <c r="O57" s="72"/>
      <c r="P57" s="72"/>
      <c r="Q57" s="72"/>
    </row>
    <row r="58" spans="1:17" ht="15.75" x14ac:dyDescent="0.25">
      <c r="A58" s="357" t="s">
        <v>142</v>
      </c>
      <c r="B58" s="359" t="s">
        <v>143</v>
      </c>
      <c r="C58" s="151" t="s">
        <v>278</v>
      </c>
      <c r="D58" s="156" t="s">
        <v>279</v>
      </c>
      <c r="E58" s="152" t="s">
        <v>45</v>
      </c>
      <c r="F58" s="48" t="s">
        <v>280</v>
      </c>
      <c r="G58" s="48" t="s">
        <v>280</v>
      </c>
      <c r="H58" s="48" t="s">
        <v>280</v>
      </c>
      <c r="I58" s="48" t="s">
        <v>280</v>
      </c>
      <c r="J58" s="48" t="s">
        <v>280</v>
      </c>
      <c r="K58" s="48" t="s">
        <v>280</v>
      </c>
      <c r="L58" s="48" t="s">
        <v>280</v>
      </c>
      <c r="M58" s="48" t="s">
        <v>280</v>
      </c>
      <c r="N58" s="48" t="s">
        <v>280</v>
      </c>
      <c r="O58" s="48" t="s">
        <v>280</v>
      </c>
      <c r="P58" s="48" t="s">
        <v>280</v>
      </c>
      <c r="Q58" s="48" t="s">
        <v>280</v>
      </c>
    </row>
    <row r="59" spans="1:17" ht="81" customHeight="1" x14ac:dyDescent="0.25">
      <c r="A59" s="357"/>
      <c r="B59" s="360"/>
      <c r="C59" s="6"/>
      <c r="D59" s="156"/>
      <c r="E59" s="152" t="s">
        <v>47</v>
      </c>
      <c r="F59" s="48"/>
      <c r="G59" s="48"/>
      <c r="H59" s="48"/>
      <c r="I59" s="48"/>
      <c r="J59" s="48"/>
      <c r="K59" s="48"/>
      <c r="L59" s="47"/>
      <c r="M59" s="48"/>
      <c r="N59" s="48"/>
      <c r="O59" s="48"/>
      <c r="P59" s="57"/>
      <c r="Q59" s="6"/>
    </row>
    <row r="60" spans="1:17" ht="15.75" x14ac:dyDescent="0.25">
      <c r="A60" s="90"/>
      <c r="B60" s="90"/>
      <c r="C60" s="130"/>
      <c r="D60" s="70"/>
      <c r="E60" s="70"/>
      <c r="F60" s="70"/>
      <c r="G60" s="70"/>
      <c r="H60" s="70"/>
      <c r="I60" s="70"/>
      <c r="J60" s="70"/>
      <c r="K60" s="67"/>
      <c r="L60" s="70"/>
      <c r="M60" s="70"/>
      <c r="N60" s="70"/>
      <c r="O60" s="72"/>
      <c r="P60" s="72"/>
      <c r="Q60" s="72"/>
    </row>
    <row r="61" spans="1:17" ht="15.75" x14ac:dyDescent="0.25">
      <c r="A61" s="357" t="s">
        <v>144</v>
      </c>
      <c r="B61" s="361" t="s">
        <v>354</v>
      </c>
      <c r="C61" s="151" t="s">
        <v>281</v>
      </c>
      <c r="D61" s="156" t="s">
        <v>355</v>
      </c>
      <c r="E61" s="152" t="s">
        <v>45</v>
      </c>
      <c r="F61" s="48" t="s">
        <v>356</v>
      </c>
      <c r="G61" s="48" t="s">
        <v>356</v>
      </c>
      <c r="H61" s="48" t="s">
        <v>356</v>
      </c>
      <c r="I61" s="48" t="s">
        <v>356</v>
      </c>
      <c r="J61" s="48" t="s">
        <v>356</v>
      </c>
      <c r="K61" s="48" t="s">
        <v>356</v>
      </c>
      <c r="L61" s="48" t="s">
        <v>356</v>
      </c>
      <c r="M61" s="48" t="s">
        <v>356</v>
      </c>
      <c r="N61" s="48" t="s">
        <v>356</v>
      </c>
      <c r="O61" s="48" t="s">
        <v>356</v>
      </c>
      <c r="P61" s="48" t="s">
        <v>356</v>
      </c>
      <c r="Q61" s="48" t="s">
        <v>356</v>
      </c>
    </row>
    <row r="62" spans="1:17" ht="59.25" customHeight="1" x14ac:dyDescent="0.25">
      <c r="A62" s="357"/>
      <c r="B62" s="362"/>
      <c r="C62" s="6"/>
      <c r="D62" s="156"/>
      <c r="E62" s="152" t="s">
        <v>47</v>
      </c>
      <c r="F62" s="48"/>
      <c r="G62" s="48"/>
      <c r="H62" s="48"/>
      <c r="I62" s="48"/>
      <c r="J62" s="48"/>
      <c r="K62" s="48"/>
      <c r="L62" s="47"/>
      <c r="M62" s="48"/>
      <c r="N62" s="48"/>
      <c r="O62" s="48"/>
      <c r="P62" s="57"/>
      <c r="Q62" s="6"/>
    </row>
    <row r="63" spans="1:17" ht="15.75" x14ac:dyDescent="0.25">
      <c r="A63" s="90"/>
      <c r="B63" s="90"/>
      <c r="C63" s="130"/>
      <c r="D63" s="70"/>
      <c r="E63" s="70"/>
      <c r="F63" s="70"/>
      <c r="G63" s="70"/>
      <c r="H63" s="70"/>
      <c r="I63" s="70"/>
      <c r="J63" s="70"/>
      <c r="K63" s="67"/>
      <c r="L63" s="70"/>
      <c r="M63" s="70"/>
      <c r="N63" s="70"/>
      <c r="O63" s="72"/>
      <c r="P63" s="72"/>
      <c r="Q63" s="72"/>
    </row>
    <row r="64" spans="1:17" ht="15.75" x14ac:dyDescent="0.25">
      <c r="A64" s="357" t="s">
        <v>145</v>
      </c>
      <c r="B64" s="352" t="s">
        <v>146</v>
      </c>
      <c r="C64" s="151" t="s">
        <v>288</v>
      </c>
      <c r="D64" s="156" t="s">
        <v>444</v>
      </c>
      <c r="E64" s="152" t="s">
        <v>45</v>
      </c>
      <c r="F64" s="48" t="s">
        <v>445</v>
      </c>
      <c r="G64" s="48" t="s">
        <v>445</v>
      </c>
      <c r="H64" s="48" t="s">
        <v>445</v>
      </c>
      <c r="I64" s="48" t="s">
        <v>445</v>
      </c>
      <c r="J64" s="48" t="s">
        <v>445</v>
      </c>
      <c r="K64" s="48" t="s">
        <v>445</v>
      </c>
      <c r="L64" s="48" t="s">
        <v>445</v>
      </c>
      <c r="M64" s="48" t="s">
        <v>445</v>
      </c>
      <c r="N64" s="48" t="s">
        <v>445</v>
      </c>
      <c r="O64" s="48" t="s">
        <v>445</v>
      </c>
      <c r="P64" s="48" t="s">
        <v>445</v>
      </c>
      <c r="Q64" s="48" t="s">
        <v>445</v>
      </c>
    </row>
    <row r="65" spans="1:17" ht="86.25" customHeight="1" x14ac:dyDescent="0.25">
      <c r="A65" s="357"/>
      <c r="B65" s="353"/>
      <c r="C65" s="6"/>
      <c r="D65" s="156"/>
      <c r="E65" s="152" t="s">
        <v>47</v>
      </c>
      <c r="F65" s="48"/>
      <c r="G65" s="48"/>
      <c r="H65" s="48"/>
      <c r="I65" s="48"/>
      <c r="J65" s="48"/>
      <c r="K65" s="48"/>
      <c r="L65" s="47"/>
      <c r="M65" s="48"/>
      <c r="N65" s="48"/>
      <c r="O65" s="48"/>
      <c r="P65" s="57"/>
      <c r="Q65" s="6"/>
    </row>
    <row r="66" spans="1:17" ht="16.5" thickBot="1" x14ac:dyDescent="0.3">
      <c r="A66" s="120"/>
      <c r="B66" s="120" t="s">
        <v>67</v>
      </c>
      <c r="C66" s="90"/>
      <c r="D66" s="159">
        <f>D7+D10+D13+D16+D19+D22+D25+D28+D31+D34+D37+D40+D43+D46+D49+D52+D55+D58+D61+D64</f>
        <v>4764931345.0599995</v>
      </c>
      <c r="E66" s="70"/>
      <c r="F66" s="70"/>
      <c r="G66" s="70"/>
      <c r="H66" s="70"/>
      <c r="I66" s="70"/>
      <c r="J66" s="70"/>
      <c r="K66" s="70"/>
      <c r="L66" s="67"/>
      <c r="M66" s="70"/>
      <c r="N66" s="70"/>
      <c r="O66" s="70"/>
      <c r="P66" s="72"/>
      <c r="Q66" s="72"/>
    </row>
    <row r="67" spans="1:17" ht="16.5" thickBot="1" x14ac:dyDescent="0.3">
      <c r="A67" s="120"/>
      <c r="B67" s="120"/>
      <c r="C67" s="120"/>
      <c r="D67" s="160"/>
      <c r="E67" s="70"/>
      <c r="F67" s="70"/>
      <c r="G67" s="70"/>
      <c r="H67" s="70"/>
      <c r="I67" s="70"/>
      <c r="J67" s="70"/>
      <c r="K67" s="70"/>
      <c r="L67" s="67"/>
      <c r="M67" s="161"/>
      <c r="N67" s="161"/>
      <c r="O67" s="161"/>
      <c r="P67" s="72"/>
      <c r="Q67" s="72"/>
    </row>
  </sheetData>
  <mergeCells count="45">
    <mergeCell ref="J5:K5"/>
    <mergeCell ref="L5:P5"/>
    <mergeCell ref="A10:A11"/>
    <mergeCell ref="B10:B11"/>
    <mergeCell ref="A13:A14"/>
    <mergeCell ref="B13:B14"/>
    <mergeCell ref="A7:A8"/>
    <mergeCell ref="B7:B8"/>
    <mergeCell ref="B5:C5"/>
    <mergeCell ref="E5:E6"/>
    <mergeCell ref="F5:I5"/>
    <mergeCell ref="A16:A17"/>
    <mergeCell ref="B16:B17"/>
    <mergeCell ref="A19:A20"/>
    <mergeCell ref="B19:B20"/>
    <mergeCell ref="A22:A23"/>
    <mergeCell ref="B22:B23"/>
    <mergeCell ref="A25:A26"/>
    <mergeCell ref="B25:B26"/>
    <mergeCell ref="A28:A29"/>
    <mergeCell ref="B28:B29"/>
    <mergeCell ref="A31:A32"/>
    <mergeCell ref="B31:B32"/>
    <mergeCell ref="A34:A35"/>
    <mergeCell ref="B34:B35"/>
    <mergeCell ref="A37:A38"/>
    <mergeCell ref="B37:B38"/>
    <mergeCell ref="A40:A41"/>
    <mergeCell ref="B40:B41"/>
    <mergeCell ref="A43:A44"/>
    <mergeCell ref="B43:B44"/>
    <mergeCell ref="A46:A47"/>
    <mergeCell ref="B46:B47"/>
    <mergeCell ref="A49:A50"/>
    <mergeCell ref="B49:B50"/>
    <mergeCell ref="A52:A53"/>
    <mergeCell ref="B52:B53"/>
    <mergeCell ref="A64:A65"/>
    <mergeCell ref="B64:B65"/>
    <mergeCell ref="A55:A56"/>
    <mergeCell ref="B55:B56"/>
    <mergeCell ref="A58:A59"/>
    <mergeCell ref="B58:B59"/>
    <mergeCell ref="A61:A62"/>
    <mergeCell ref="B61:B62"/>
  </mergeCells>
  <pageMargins left="0.7" right="0.7" top="0.75" bottom="0.75" header="0.3" footer="0.3"/>
  <pageSetup scale="45"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6"/>
  <sheetViews>
    <sheetView topLeftCell="A4" zoomScaleNormal="100" workbookViewId="0">
      <selection activeCell="I19" sqref="I19"/>
    </sheetView>
  </sheetViews>
  <sheetFormatPr defaultRowHeight="15" x14ac:dyDescent="0.25"/>
  <cols>
    <col min="1" max="1" width="3.28515625" customWidth="1"/>
    <col min="2" max="2" width="23.85546875" customWidth="1"/>
    <col min="3" max="3" width="20.28515625" customWidth="1"/>
    <col min="4" max="4" width="7.140625" customWidth="1"/>
    <col min="5" max="5" width="7" customWidth="1"/>
    <col min="6" max="6" width="14.28515625" customWidth="1"/>
    <col min="7" max="7" width="7.42578125" customWidth="1"/>
    <col min="8" max="8" width="6.5703125" customWidth="1"/>
    <col min="9" max="9" width="8" customWidth="1"/>
    <col min="10" max="10" width="7.85546875" customWidth="1"/>
    <col min="11" max="11" width="7.42578125" customWidth="1"/>
    <col min="12" max="12" width="8.140625" customWidth="1"/>
    <col min="13" max="13" width="7.5703125" customWidth="1"/>
    <col min="14" max="14" width="9.7109375" customWidth="1"/>
    <col min="15" max="16" width="8" customWidth="1"/>
    <col min="17" max="17" width="7.28515625" customWidth="1"/>
    <col min="18" max="20" width="7" customWidth="1"/>
    <col min="21" max="22" width="6.85546875" customWidth="1"/>
    <col min="23" max="23" width="8.140625" customWidth="1"/>
    <col min="24" max="24" width="7" customWidth="1"/>
    <col min="25" max="25" width="6.85546875" customWidth="1"/>
    <col min="26" max="27" width="7" customWidth="1"/>
    <col min="28" max="28" width="6.7109375" customWidth="1"/>
    <col min="29" max="29" width="5.140625" customWidth="1"/>
  </cols>
  <sheetData>
    <row r="3" spans="1:29" ht="15.75" x14ac:dyDescent="0.25">
      <c r="A3" s="162" t="s">
        <v>147</v>
      </c>
      <c r="B3" s="162"/>
      <c r="C3" s="162"/>
      <c r="E3" s="99"/>
      <c r="F3" s="3"/>
      <c r="G3" s="101"/>
      <c r="H3" s="3"/>
      <c r="I3" s="3"/>
      <c r="J3" s="3"/>
      <c r="K3" s="3"/>
      <c r="L3" s="3"/>
      <c r="M3" s="3"/>
      <c r="N3" s="3"/>
      <c r="O3" s="3"/>
      <c r="P3" s="3"/>
      <c r="Q3" s="3"/>
      <c r="R3" s="3"/>
      <c r="S3" s="3"/>
      <c r="T3" s="3"/>
      <c r="U3" s="3"/>
      <c r="V3" s="3"/>
      <c r="W3" s="3"/>
      <c r="X3" s="3"/>
      <c r="Y3" s="3"/>
      <c r="Z3" s="3"/>
      <c r="AA3" s="3"/>
      <c r="AB3" s="3"/>
      <c r="AC3" s="3"/>
    </row>
    <row r="4" spans="1:29" ht="15.75" x14ac:dyDescent="0.25">
      <c r="A4" s="5" t="s">
        <v>1</v>
      </c>
      <c r="B4" s="5"/>
      <c r="C4" s="5"/>
      <c r="E4" s="3"/>
      <c r="F4" s="101"/>
      <c r="G4" s="101"/>
      <c r="H4" s="3"/>
      <c r="I4" s="3"/>
      <c r="J4" s="3"/>
      <c r="K4" s="3"/>
      <c r="L4" s="3"/>
      <c r="M4" s="3"/>
      <c r="N4" s="3"/>
      <c r="O4" s="3"/>
      <c r="P4" s="3"/>
      <c r="Q4" s="3"/>
      <c r="R4" s="3"/>
      <c r="S4" s="3"/>
      <c r="T4" s="3"/>
      <c r="U4" s="3"/>
      <c r="V4" s="3"/>
      <c r="W4" s="3"/>
      <c r="X4" s="3"/>
      <c r="Y4" s="3"/>
      <c r="Z4" s="3"/>
      <c r="AA4" s="3"/>
      <c r="AB4" s="3"/>
      <c r="AC4" s="3"/>
    </row>
    <row r="5" spans="1:29" ht="15.75" x14ac:dyDescent="0.25">
      <c r="A5" s="5" t="s">
        <v>68</v>
      </c>
      <c r="B5" s="5"/>
      <c r="C5" s="5"/>
      <c r="E5" s="3"/>
      <c r="F5" s="101"/>
      <c r="G5" s="101"/>
      <c r="H5" s="3"/>
      <c r="I5" s="3"/>
      <c r="J5" s="3"/>
      <c r="K5" s="3"/>
      <c r="L5" s="3"/>
      <c r="M5" s="3"/>
      <c r="N5" s="3"/>
      <c r="O5" s="3"/>
      <c r="P5" s="3"/>
      <c r="Q5" s="3"/>
      <c r="R5" s="3"/>
      <c r="S5" s="3"/>
      <c r="T5" s="3"/>
      <c r="U5" s="3"/>
      <c r="V5" s="3"/>
      <c r="W5" s="3"/>
      <c r="X5" s="3"/>
      <c r="Y5" s="3"/>
      <c r="Z5" s="3"/>
      <c r="AA5" s="3"/>
      <c r="AB5" s="3"/>
      <c r="AC5" s="3"/>
    </row>
    <row r="6" spans="1:29" ht="16.5" thickBot="1" x14ac:dyDescent="0.3">
      <c r="B6" s="3"/>
      <c r="C6" s="3"/>
      <c r="D6" s="3"/>
      <c r="E6" s="3"/>
      <c r="F6" s="3"/>
      <c r="G6" s="3"/>
      <c r="H6" s="3"/>
      <c r="I6" s="3"/>
      <c r="J6" s="3"/>
      <c r="K6" s="3"/>
      <c r="L6" s="3"/>
      <c r="M6" s="3"/>
      <c r="N6" s="3"/>
      <c r="O6" s="3"/>
      <c r="P6" s="3"/>
      <c r="Q6" s="3"/>
      <c r="R6" s="3"/>
      <c r="S6" s="3"/>
      <c r="T6" s="3"/>
      <c r="U6" s="3"/>
      <c r="V6" s="3"/>
      <c r="W6" s="3"/>
      <c r="X6" s="3"/>
      <c r="Y6" s="3"/>
      <c r="Z6" s="3"/>
      <c r="AA6" s="3"/>
      <c r="AB6" s="3"/>
      <c r="AC6" s="3"/>
    </row>
    <row r="7" spans="1:29" ht="30" customHeight="1" thickBot="1" x14ac:dyDescent="0.3">
      <c r="A7" s="6"/>
      <c r="B7" s="380" t="s">
        <v>148</v>
      </c>
      <c r="C7" s="381"/>
      <c r="D7" s="382"/>
      <c r="E7" s="383" t="s">
        <v>3</v>
      </c>
      <c r="F7" s="384"/>
      <c r="G7" s="385"/>
      <c r="H7" s="386" t="s">
        <v>70</v>
      </c>
      <c r="I7" s="379" t="s">
        <v>149</v>
      </c>
      <c r="J7" s="379"/>
      <c r="K7" s="379" t="s">
        <v>150</v>
      </c>
      <c r="L7" s="379"/>
      <c r="M7" s="379"/>
      <c r="N7" s="379" t="s">
        <v>151</v>
      </c>
      <c r="O7" s="379"/>
      <c r="P7" s="374" t="s">
        <v>152</v>
      </c>
      <c r="Q7" s="374"/>
      <c r="R7" s="374"/>
      <c r="S7" s="374"/>
      <c r="T7" s="374"/>
      <c r="U7" s="374"/>
      <c r="V7" s="163"/>
      <c r="W7" s="375" t="s">
        <v>8</v>
      </c>
      <c r="X7" s="376"/>
      <c r="Y7" s="377"/>
      <c r="Z7" s="333" t="s">
        <v>153</v>
      </c>
      <c r="AA7" s="333"/>
      <c r="AB7" s="333"/>
      <c r="AC7" s="333"/>
    </row>
    <row r="8" spans="1:29" ht="143.25" thickBot="1" x14ac:dyDescent="0.3">
      <c r="A8" s="146" t="s">
        <v>9</v>
      </c>
      <c r="B8" s="164" t="s">
        <v>154</v>
      </c>
      <c r="C8" s="165" t="s">
        <v>155</v>
      </c>
      <c r="D8" s="166" t="s">
        <v>156</v>
      </c>
      <c r="E8" s="167" t="s">
        <v>157</v>
      </c>
      <c r="F8" s="15" t="s">
        <v>158</v>
      </c>
      <c r="G8" s="168" t="s">
        <v>159</v>
      </c>
      <c r="H8" s="387"/>
      <c r="I8" s="14" t="s">
        <v>160</v>
      </c>
      <c r="J8" s="14" t="s">
        <v>161</v>
      </c>
      <c r="K8" s="14" t="s">
        <v>162</v>
      </c>
      <c r="L8" s="14" t="s">
        <v>163</v>
      </c>
      <c r="M8" s="14" t="s">
        <v>164</v>
      </c>
      <c r="N8" s="14" t="s">
        <v>165</v>
      </c>
      <c r="O8" s="14" t="s">
        <v>166</v>
      </c>
      <c r="P8" s="14" t="s">
        <v>167</v>
      </c>
      <c r="Q8" s="14" t="s">
        <v>168</v>
      </c>
      <c r="R8" s="14" t="s">
        <v>169</v>
      </c>
      <c r="S8" s="14" t="s">
        <v>170</v>
      </c>
      <c r="T8" s="14" t="s">
        <v>164</v>
      </c>
      <c r="U8" s="14" t="s">
        <v>25</v>
      </c>
      <c r="V8" s="18" t="s">
        <v>26</v>
      </c>
      <c r="W8" s="19" t="s">
        <v>171</v>
      </c>
      <c r="X8" s="15" t="s">
        <v>28</v>
      </c>
      <c r="Y8" s="16" t="s">
        <v>29</v>
      </c>
      <c r="Z8" s="14" t="s">
        <v>172</v>
      </c>
      <c r="AA8" s="14" t="s">
        <v>173</v>
      </c>
      <c r="AB8" s="14" t="s">
        <v>174</v>
      </c>
      <c r="AC8" s="14" t="s">
        <v>175</v>
      </c>
    </row>
    <row r="9" spans="1:29" x14ac:dyDescent="0.25">
      <c r="A9" s="169"/>
      <c r="B9" s="169"/>
      <c r="C9" s="170"/>
      <c r="D9" s="171"/>
      <c r="E9" s="172"/>
      <c r="F9" s="173">
        <v>0</v>
      </c>
      <c r="G9" s="174"/>
      <c r="H9" s="175"/>
      <c r="I9" s="176" t="s">
        <v>33</v>
      </c>
      <c r="J9" s="176" t="s">
        <v>34</v>
      </c>
      <c r="K9" s="176" t="s">
        <v>176</v>
      </c>
      <c r="L9" s="176" t="s">
        <v>177</v>
      </c>
      <c r="M9" s="176" t="s">
        <v>34</v>
      </c>
      <c r="N9" s="176" t="s">
        <v>34</v>
      </c>
      <c r="O9" s="176" t="s">
        <v>178</v>
      </c>
      <c r="P9" s="176" t="s">
        <v>34</v>
      </c>
      <c r="Q9" s="176" t="s">
        <v>34</v>
      </c>
      <c r="R9" s="176" t="s">
        <v>176</v>
      </c>
      <c r="S9" s="176" t="s">
        <v>38</v>
      </c>
      <c r="T9" s="176" t="s">
        <v>34</v>
      </c>
      <c r="U9" s="176" t="s">
        <v>33</v>
      </c>
      <c r="V9" s="177" t="s">
        <v>179</v>
      </c>
      <c r="W9" s="178">
        <v>0</v>
      </c>
      <c r="X9" s="179" t="s">
        <v>176</v>
      </c>
      <c r="Y9" s="180" t="s">
        <v>180</v>
      </c>
      <c r="Z9" s="176" t="s">
        <v>39</v>
      </c>
      <c r="AA9" s="176" t="s">
        <v>38</v>
      </c>
      <c r="AB9" s="176" t="s">
        <v>38</v>
      </c>
      <c r="AC9" s="181">
        <v>0</v>
      </c>
    </row>
    <row r="10" spans="1:29" ht="51" customHeight="1" x14ac:dyDescent="0.25">
      <c r="A10" s="348">
        <v>1</v>
      </c>
      <c r="B10" s="364" t="s">
        <v>282</v>
      </c>
      <c r="C10" s="182" t="s">
        <v>430</v>
      </c>
      <c r="D10" s="183" t="s">
        <v>181</v>
      </c>
      <c r="E10" s="151" t="s">
        <v>283</v>
      </c>
      <c r="F10" s="184">
        <v>19000000</v>
      </c>
      <c r="G10" s="185" t="s">
        <v>44</v>
      </c>
      <c r="H10" s="46" t="s">
        <v>45</v>
      </c>
      <c r="I10" s="44" t="s">
        <v>392</v>
      </c>
      <c r="J10" s="44" t="s">
        <v>393</v>
      </c>
      <c r="K10" s="44" t="s">
        <v>404</v>
      </c>
      <c r="L10" s="44" t="s">
        <v>418</v>
      </c>
      <c r="M10" s="44" t="s">
        <v>425</v>
      </c>
      <c r="N10" s="44" t="s">
        <v>441</v>
      </c>
      <c r="O10" s="186" t="s">
        <v>408</v>
      </c>
      <c r="P10" s="186" t="s">
        <v>419</v>
      </c>
      <c r="Q10" s="187" t="s">
        <v>399</v>
      </c>
      <c r="R10" s="187" t="s">
        <v>409</v>
      </c>
      <c r="S10" s="187" t="s">
        <v>410</v>
      </c>
      <c r="T10" s="187" t="s">
        <v>442</v>
      </c>
      <c r="U10" s="187" t="s">
        <v>421</v>
      </c>
      <c r="V10" s="188" t="s">
        <v>421</v>
      </c>
      <c r="W10" s="189"/>
      <c r="X10" s="187" t="s">
        <v>412</v>
      </c>
      <c r="Y10" s="190" t="s">
        <v>422</v>
      </c>
      <c r="Z10" s="187" t="s">
        <v>443</v>
      </c>
      <c r="AA10" s="187" t="s">
        <v>432</v>
      </c>
      <c r="AB10" s="187" t="s">
        <v>436</v>
      </c>
      <c r="AC10" s="186"/>
    </row>
    <row r="11" spans="1:29" ht="118.5" customHeight="1" thickBot="1" x14ac:dyDescent="0.3">
      <c r="A11" s="349"/>
      <c r="B11" s="378"/>
      <c r="C11" s="191"/>
      <c r="D11" s="192"/>
      <c r="E11" s="186"/>
      <c r="F11" s="193"/>
      <c r="G11" s="185"/>
      <c r="H11" s="46" t="s">
        <v>47</v>
      </c>
      <c r="I11" s="186"/>
      <c r="J11" s="186"/>
      <c r="K11" s="186"/>
      <c r="L11" s="186"/>
      <c r="M11" s="186"/>
      <c r="N11" s="186"/>
      <c r="O11" s="186"/>
      <c r="P11" s="186"/>
      <c r="Q11" s="187"/>
      <c r="R11" s="187"/>
      <c r="S11" s="187"/>
      <c r="T11" s="187"/>
      <c r="U11" s="187"/>
      <c r="V11" s="188"/>
      <c r="W11" s="189"/>
      <c r="X11" s="187"/>
      <c r="Y11" s="190"/>
      <c r="Z11" s="187"/>
      <c r="AA11" s="187"/>
      <c r="AB11" s="187"/>
      <c r="AC11" s="186"/>
    </row>
    <row r="12" spans="1:29" ht="18.75" customHeight="1" x14ac:dyDescent="0.25">
      <c r="A12" s="194"/>
      <c r="B12" s="194"/>
      <c r="C12" s="121"/>
      <c r="D12" s="195"/>
      <c r="E12" s="132"/>
      <c r="F12" s="196"/>
      <c r="G12" s="197"/>
      <c r="H12" s="132"/>
      <c r="I12" s="132"/>
      <c r="J12" s="132"/>
      <c r="K12" s="132"/>
      <c r="L12" s="132"/>
      <c r="M12" s="132"/>
      <c r="N12" s="132"/>
      <c r="O12" s="132"/>
      <c r="P12" s="132"/>
      <c r="Q12" s="121"/>
      <c r="R12" s="121"/>
      <c r="S12" s="121"/>
      <c r="T12" s="121"/>
      <c r="U12" s="121"/>
      <c r="V12" s="198"/>
      <c r="W12" s="199"/>
      <c r="X12" s="121"/>
      <c r="Y12" s="200"/>
      <c r="Z12" s="121"/>
      <c r="AA12" s="121"/>
      <c r="AB12" s="121"/>
      <c r="AC12" s="132"/>
    </row>
    <row r="13" spans="1:29" ht="18" customHeight="1" x14ac:dyDescent="0.25">
      <c r="A13" s="348">
        <v>2</v>
      </c>
      <c r="B13" s="344" t="s">
        <v>286</v>
      </c>
      <c r="C13" s="182"/>
      <c r="D13" s="183"/>
      <c r="E13" s="151"/>
      <c r="F13" s="114"/>
      <c r="G13" s="185"/>
      <c r="H13" s="46" t="s">
        <v>45</v>
      </c>
      <c r="I13" s="44"/>
      <c r="J13" s="44"/>
      <c r="K13" s="44"/>
      <c r="L13" s="44"/>
      <c r="M13" s="44"/>
      <c r="N13" s="44"/>
      <c r="O13" s="186"/>
      <c r="P13" s="186"/>
      <c r="Q13" s="187"/>
      <c r="R13" s="187"/>
      <c r="S13" s="187"/>
      <c r="T13" s="187"/>
      <c r="U13" s="187"/>
      <c r="V13" s="187"/>
      <c r="W13" s="189"/>
      <c r="X13" s="187"/>
      <c r="Y13" s="190"/>
      <c r="Z13" s="187"/>
      <c r="AA13" s="187"/>
      <c r="AB13" s="187"/>
      <c r="AC13" s="186"/>
    </row>
    <row r="14" spans="1:29" ht="21" customHeight="1" x14ac:dyDescent="0.25">
      <c r="A14" s="349"/>
      <c r="B14" s="344"/>
      <c r="C14" s="182" t="s">
        <v>285</v>
      </c>
      <c r="D14" s="304" t="s">
        <v>284</v>
      </c>
      <c r="E14" s="151" t="s">
        <v>283</v>
      </c>
      <c r="F14" s="114" t="s">
        <v>182</v>
      </c>
      <c r="G14" s="185" t="s">
        <v>44</v>
      </c>
      <c r="H14" s="46" t="s">
        <v>47</v>
      </c>
      <c r="I14" s="186"/>
      <c r="J14" s="186"/>
      <c r="K14" s="186"/>
      <c r="L14" s="186"/>
      <c r="M14" s="186"/>
      <c r="N14" s="186"/>
      <c r="O14" s="186"/>
      <c r="P14" s="186"/>
      <c r="Q14" s="126"/>
      <c r="R14" s="127" t="s">
        <v>91</v>
      </c>
      <c r="S14" s="186"/>
      <c r="T14" s="186"/>
      <c r="U14" s="186"/>
      <c r="V14" s="201"/>
      <c r="W14" s="202"/>
      <c r="X14" s="186"/>
      <c r="Y14" s="192"/>
      <c r="Z14" s="186"/>
      <c r="AA14" s="186" t="s">
        <v>287</v>
      </c>
      <c r="AB14" s="186"/>
      <c r="AC14" s="186"/>
    </row>
    <row r="15" spans="1:29" ht="17.25" customHeight="1" x14ac:dyDescent="0.25">
      <c r="A15" s="194"/>
      <c r="B15" s="194"/>
      <c r="C15" s="132"/>
      <c r="D15" s="195"/>
      <c r="E15" s="132"/>
      <c r="F15" s="203"/>
      <c r="G15" s="132"/>
      <c r="H15" s="132"/>
      <c r="I15" s="132"/>
      <c r="J15" s="132"/>
      <c r="K15" s="132"/>
      <c r="L15" s="132"/>
      <c r="M15" s="132"/>
      <c r="N15" s="132"/>
      <c r="O15" s="132"/>
      <c r="P15" s="132"/>
      <c r="Q15" s="132"/>
      <c r="R15" s="132"/>
      <c r="S15" s="132"/>
      <c r="T15" s="132"/>
      <c r="U15" s="132"/>
      <c r="V15" s="194"/>
      <c r="W15" s="203"/>
      <c r="X15" s="132"/>
      <c r="Y15" s="195"/>
      <c r="Z15" s="132"/>
      <c r="AA15" s="132"/>
      <c r="AB15" s="132"/>
      <c r="AC15" s="132"/>
    </row>
    <row r="16" spans="1:29" ht="21" customHeight="1" thickBot="1" x14ac:dyDescent="0.3">
      <c r="A16" s="204"/>
      <c r="B16" s="205" t="s">
        <v>183</v>
      </c>
      <c r="C16" s="206"/>
      <c r="D16" s="204"/>
      <c r="E16" s="207"/>
      <c r="F16" s="208">
        <f>F10+F14</f>
        <v>44000000</v>
      </c>
      <c r="G16" s="207"/>
      <c r="H16" s="209"/>
      <c r="I16" s="207"/>
      <c r="J16" s="207"/>
      <c r="K16" s="207"/>
      <c r="L16" s="207"/>
      <c r="M16" s="207"/>
      <c r="N16" s="207"/>
      <c r="O16" s="207"/>
      <c r="P16" s="207"/>
      <c r="Q16" s="207"/>
      <c r="R16" s="207"/>
      <c r="S16" s="207"/>
      <c r="T16" s="207"/>
      <c r="U16" s="207"/>
      <c r="V16" s="210"/>
      <c r="W16" s="211" t="e">
        <f>W11+W14+#REF!+#REF!+#REF!+#REF!+#REF!+#REF!+#REF!</f>
        <v>#REF!</v>
      </c>
      <c r="X16" s="207"/>
      <c r="Y16" s="212"/>
      <c r="Z16" s="207"/>
      <c r="AA16" s="207"/>
      <c r="AB16" s="207"/>
      <c r="AC16" s="211" t="e">
        <f>AC11+AC14+#REF!+#REF!+#REF!+#REF!+#REF!+#REF!+#REF!</f>
        <v>#REF!</v>
      </c>
    </row>
  </sheetData>
  <mergeCells count="13">
    <mergeCell ref="A13:A14"/>
    <mergeCell ref="B13:B14"/>
    <mergeCell ref="B7:D7"/>
    <mergeCell ref="E7:G7"/>
    <mergeCell ref="H7:H8"/>
    <mergeCell ref="P7:U7"/>
    <mergeCell ref="W7:Y7"/>
    <mergeCell ref="Z7:AC7"/>
    <mergeCell ref="A10:A11"/>
    <mergeCell ref="B10:B11"/>
    <mergeCell ref="I7:J7"/>
    <mergeCell ref="K7:M7"/>
    <mergeCell ref="N7:O7"/>
  </mergeCells>
  <pageMargins left="0.7" right="0.7" top="0.75" bottom="0.75" header="0.3" footer="0.3"/>
  <pageSetup scale="5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6"/>
  <sheetViews>
    <sheetView zoomScaleNormal="100" workbookViewId="0">
      <selection activeCell="K11" sqref="K11"/>
    </sheetView>
  </sheetViews>
  <sheetFormatPr defaultRowHeight="15" x14ac:dyDescent="0.25"/>
  <cols>
    <col min="1" max="1" width="4.42578125" customWidth="1"/>
    <col min="2" max="2" width="32.85546875" customWidth="1"/>
    <col min="3" max="3" width="23.85546875" customWidth="1"/>
    <col min="4" max="4" width="6" customWidth="1"/>
    <col min="5" max="5" width="8.5703125" customWidth="1"/>
    <col min="6" max="6" width="16.5703125" customWidth="1"/>
    <col min="7" max="8" width="7.28515625" customWidth="1"/>
    <col min="9" max="9" width="7" customWidth="1"/>
    <col min="10" max="10" width="7.140625" customWidth="1"/>
    <col min="11" max="11" width="6.85546875" customWidth="1"/>
    <col min="12" max="12" width="8.7109375" customWidth="1"/>
    <col min="13" max="13" width="9.42578125" customWidth="1"/>
    <col min="14" max="14" width="9" customWidth="1"/>
    <col min="15" max="15" width="9.140625" customWidth="1"/>
    <col min="16" max="16" width="9.28515625" customWidth="1"/>
    <col min="17" max="17" width="8.85546875" customWidth="1"/>
    <col min="18" max="18" width="8.28515625" customWidth="1"/>
    <col min="19" max="19" width="7.28515625" customWidth="1"/>
    <col min="20" max="20" width="9" customWidth="1"/>
    <col min="21" max="21" width="9.5703125" customWidth="1"/>
    <col min="22" max="22" width="8.42578125" customWidth="1"/>
    <col min="23" max="23" width="9.42578125" customWidth="1"/>
    <col min="24" max="25" width="9.140625" customWidth="1"/>
    <col min="26" max="26" width="11.5703125" customWidth="1"/>
  </cols>
  <sheetData>
    <row r="2" spans="1:26" ht="15.75" x14ac:dyDescent="0.25">
      <c r="B2" s="103"/>
      <c r="C2" s="103"/>
      <c r="D2" s="103"/>
      <c r="E2" s="103"/>
      <c r="F2" s="103"/>
      <c r="G2" s="103"/>
      <c r="H2" s="103"/>
      <c r="I2" s="103"/>
      <c r="J2" s="103"/>
      <c r="K2" s="103"/>
      <c r="L2" s="103"/>
      <c r="M2" s="103"/>
      <c r="N2" s="103"/>
      <c r="O2" s="103"/>
      <c r="P2" s="103"/>
      <c r="Q2" s="103"/>
      <c r="R2" s="103"/>
      <c r="S2" s="103"/>
      <c r="T2" s="103"/>
      <c r="U2" s="103"/>
      <c r="V2" s="103"/>
      <c r="W2" s="103"/>
      <c r="X2" s="103"/>
      <c r="Y2" s="103"/>
      <c r="Z2" s="103"/>
    </row>
    <row r="3" spans="1:26" ht="15.75" x14ac:dyDescent="0.25">
      <c r="A3" s="99" t="s">
        <v>184</v>
      </c>
      <c r="B3" s="99"/>
      <c r="C3" s="99"/>
      <c r="D3" s="99"/>
      <c r="F3" s="99"/>
      <c r="G3" s="103"/>
      <c r="H3" s="103"/>
      <c r="I3" s="103"/>
      <c r="J3" s="103"/>
      <c r="K3" s="103"/>
      <c r="L3" s="103"/>
      <c r="M3" s="103"/>
      <c r="N3" s="103"/>
      <c r="O3" s="103"/>
      <c r="P3" s="103"/>
      <c r="Q3" s="103"/>
      <c r="R3" s="103"/>
      <c r="S3" s="103"/>
      <c r="T3" s="103"/>
      <c r="U3" s="103"/>
      <c r="V3" s="103"/>
      <c r="W3" s="103"/>
      <c r="X3" s="103"/>
      <c r="Y3" s="103"/>
      <c r="Z3" s="103"/>
    </row>
    <row r="4" spans="1:26" ht="15.75" x14ac:dyDescent="0.25">
      <c r="A4" s="101" t="s">
        <v>1</v>
      </c>
      <c r="B4" s="101"/>
      <c r="C4" s="101"/>
      <c r="D4" s="101"/>
      <c r="F4" s="3"/>
      <c r="G4" s="103"/>
      <c r="H4" s="103"/>
      <c r="I4" s="103"/>
      <c r="J4" s="103"/>
      <c r="K4" s="103"/>
      <c r="L4" s="103"/>
      <c r="M4" s="103"/>
      <c r="N4" s="103"/>
      <c r="O4" s="103"/>
      <c r="P4" s="103"/>
      <c r="Q4" s="103"/>
      <c r="R4" s="103"/>
      <c r="S4" s="103"/>
      <c r="T4" s="103"/>
      <c r="U4" s="103"/>
      <c r="V4" s="103"/>
      <c r="W4" s="103"/>
      <c r="X4" s="103"/>
      <c r="Y4" s="103"/>
      <c r="Z4" s="103"/>
    </row>
    <row r="5" spans="1:26" ht="15.75" x14ac:dyDescent="0.25">
      <c r="A5" s="101" t="s">
        <v>100</v>
      </c>
      <c r="B5" s="101"/>
      <c r="C5" s="101"/>
      <c r="D5" s="101"/>
      <c r="F5" s="3"/>
      <c r="G5" s="103"/>
      <c r="H5" s="103"/>
      <c r="I5" s="103"/>
      <c r="J5" s="103"/>
      <c r="K5" s="103"/>
      <c r="L5" s="103"/>
      <c r="M5" s="103"/>
      <c r="N5" s="103"/>
      <c r="O5" s="103"/>
      <c r="P5" s="103"/>
      <c r="Q5" s="103"/>
      <c r="R5" s="103"/>
      <c r="S5" s="103"/>
      <c r="T5" s="103"/>
      <c r="U5" s="103"/>
      <c r="V5" s="103"/>
      <c r="W5" s="103"/>
      <c r="X5" s="103"/>
      <c r="Y5" s="103"/>
      <c r="Z5" s="103"/>
    </row>
    <row r="6" spans="1:26" ht="16.5" thickBot="1" x14ac:dyDescent="0.3">
      <c r="B6" s="103"/>
      <c r="C6" s="103"/>
      <c r="D6" s="103"/>
      <c r="E6" s="103"/>
      <c r="F6" s="103"/>
      <c r="G6" s="103"/>
      <c r="H6" s="103"/>
      <c r="I6" s="103"/>
      <c r="J6" s="103"/>
      <c r="K6" s="103"/>
      <c r="L6" s="103"/>
      <c r="M6" s="103"/>
      <c r="N6" s="103"/>
      <c r="O6" s="103"/>
      <c r="P6" s="103"/>
      <c r="Q6" s="103"/>
      <c r="R6" s="103"/>
      <c r="S6" s="103"/>
      <c r="T6" s="103"/>
      <c r="U6" s="103"/>
      <c r="V6" s="103"/>
      <c r="W6" s="103"/>
      <c r="X6" s="103"/>
      <c r="Y6" s="103"/>
      <c r="Z6" s="103"/>
    </row>
    <row r="7" spans="1:26" ht="32.25" thickBot="1" x14ac:dyDescent="0.3">
      <c r="A7" s="6"/>
      <c r="B7" s="9" t="s">
        <v>2</v>
      </c>
      <c r="C7" s="9"/>
      <c r="D7" s="213"/>
      <c r="E7" s="214"/>
      <c r="F7" s="392" t="s">
        <v>3</v>
      </c>
      <c r="G7" s="392"/>
      <c r="H7" s="392"/>
      <c r="I7" s="392"/>
      <c r="J7" s="392"/>
      <c r="K7" s="393" t="s">
        <v>18</v>
      </c>
      <c r="L7" s="335" t="s">
        <v>71</v>
      </c>
      <c r="M7" s="335"/>
      <c r="N7" s="335"/>
      <c r="O7" s="336"/>
      <c r="P7" s="369" t="s">
        <v>72</v>
      </c>
      <c r="Q7" s="335"/>
      <c r="R7" s="336"/>
      <c r="S7" s="394" t="s">
        <v>70</v>
      </c>
      <c r="T7" s="215"/>
      <c r="U7" s="216"/>
      <c r="V7" s="335" t="s">
        <v>8</v>
      </c>
      <c r="W7" s="335"/>
      <c r="X7" s="335"/>
      <c r="Y7" s="335"/>
      <c r="Z7" s="336"/>
    </row>
    <row r="8" spans="1:26" ht="104.25" customHeight="1" thickBot="1" x14ac:dyDescent="0.3">
      <c r="A8" s="37" t="s">
        <v>9</v>
      </c>
      <c r="B8" s="217" t="s">
        <v>10</v>
      </c>
      <c r="C8" s="218" t="s">
        <v>11</v>
      </c>
      <c r="D8" s="219" t="s">
        <v>12</v>
      </c>
      <c r="E8" s="220" t="s">
        <v>185</v>
      </c>
      <c r="F8" s="217" t="s">
        <v>14</v>
      </c>
      <c r="G8" s="221" t="s">
        <v>15</v>
      </c>
      <c r="H8" s="221" t="s">
        <v>16</v>
      </c>
      <c r="I8" s="221" t="s">
        <v>186</v>
      </c>
      <c r="J8" s="222" t="s">
        <v>74</v>
      </c>
      <c r="K8" s="393"/>
      <c r="L8" s="223" t="s">
        <v>19</v>
      </c>
      <c r="M8" s="224" t="s">
        <v>75</v>
      </c>
      <c r="N8" s="224" t="s">
        <v>21</v>
      </c>
      <c r="O8" s="218" t="s">
        <v>187</v>
      </c>
      <c r="P8" s="225" t="s">
        <v>23</v>
      </c>
      <c r="Q8" s="220" t="s">
        <v>188</v>
      </c>
      <c r="R8" s="226" t="s">
        <v>76</v>
      </c>
      <c r="S8" s="395"/>
      <c r="T8" s="17" t="s">
        <v>25</v>
      </c>
      <c r="U8" s="17" t="s">
        <v>189</v>
      </c>
      <c r="V8" s="216" t="s">
        <v>27</v>
      </c>
      <c r="W8" s="220" t="s">
        <v>190</v>
      </c>
      <c r="X8" s="220" t="s">
        <v>30</v>
      </c>
      <c r="Y8" s="220" t="s">
        <v>191</v>
      </c>
      <c r="Z8" s="227" t="s">
        <v>32</v>
      </c>
    </row>
    <row r="9" spans="1:26" ht="15.75" x14ac:dyDescent="0.25">
      <c r="A9" s="105"/>
      <c r="B9" s="228"/>
      <c r="C9" s="229"/>
      <c r="D9" s="230"/>
      <c r="E9" s="106"/>
      <c r="F9" s="231"/>
      <c r="G9" s="232"/>
      <c r="H9" s="233"/>
      <c r="I9" s="234"/>
      <c r="J9" s="235"/>
      <c r="K9" s="230"/>
      <c r="L9" s="236" t="s">
        <v>33</v>
      </c>
      <c r="M9" s="30" t="s">
        <v>34</v>
      </c>
      <c r="N9" s="30" t="s">
        <v>34</v>
      </c>
      <c r="O9" s="237" t="s">
        <v>35</v>
      </c>
      <c r="P9" s="238" t="s">
        <v>34</v>
      </c>
      <c r="Q9" s="110" t="s">
        <v>176</v>
      </c>
      <c r="R9" s="239" t="s">
        <v>34</v>
      </c>
      <c r="S9" s="240" t="s">
        <v>45</v>
      </c>
      <c r="T9" s="27" t="s">
        <v>78</v>
      </c>
      <c r="U9" s="27" t="s">
        <v>192</v>
      </c>
      <c r="V9" s="241">
        <v>0</v>
      </c>
      <c r="W9" s="110" t="s">
        <v>193</v>
      </c>
      <c r="X9" s="110" t="s">
        <v>39</v>
      </c>
      <c r="Y9" s="110" t="s">
        <v>194</v>
      </c>
      <c r="Z9" s="242" t="s">
        <v>195</v>
      </c>
    </row>
    <row r="10" spans="1:26" ht="33.75" customHeight="1" x14ac:dyDescent="0.25">
      <c r="A10" s="357" t="s">
        <v>87</v>
      </c>
      <c r="B10" s="347" t="s">
        <v>337</v>
      </c>
      <c r="C10" s="243" t="s">
        <v>338</v>
      </c>
      <c r="D10" s="244" t="s">
        <v>87</v>
      </c>
      <c r="E10" s="83" t="s">
        <v>48</v>
      </c>
      <c r="F10" s="156" t="s">
        <v>339</v>
      </c>
      <c r="G10" s="74" t="s">
        <v>41</v>
      </c>
      <c r="H10" s="115" t="s">
        <v>42</v>
      </c>
      <c r="I10" s="245" t="s">
        <v>45</v>
      </c>
      <c r="J10" s="48" t="s">
        <v>43</v>
      </c>
      <c r="K10" s="48" t="s">
        <v>44</v>
      </c>
      <c r="L10" s="47" t="s">
        <v>403</v>
      </c>
      <c r="M10" s="47" t="s">
        <v>404</v>
      </c>
      <c r="N10" s="48" t="s">
        <v>405</v>
      </c>
      <c r="O10" s="48" t="s">
        <v>406</v>
      </c>
      <c r="P10" s="48" t="s">
        <v>431</v>
      </c>
      <c r="Q10" s="48" t="s">
        <v>397</v>
      </c>
      <c r="R10" s="48" t="s">
        <v>414</v>
      </c>
      <c r="S10" s="152" t="s">
        <v>45</v>
      </c>
      <c r="T10" s="48" t="s">
        <v>409</v>
      </c>
      <c r="U10" s="48" t="s">
        <v>409</v>
      </c>
      <c r="V10" s="48"/>
      <c r="W10" s="48" t="s">
        <v>411</v>
      </c>
      <c r="X10" s="48" t="s">
        <v>412</v>
      </c>
      <c r="Y10" s="48" t="s">
        <v>432</v>
      </c>
      <c r="Z10" s="246">
        <v>44816</v>
      </c>
    </row>
    <row r="11" spans="1:26" ht="66.75" customHeight="1" x14ac:dyDescent="0.25">
      <c r="A11" s="357"/>
      <c r="B11" s="347"/>
      <c r="C11" s="247"/>
      <c r="D11" s="248"/>
      <c r="E11" s="247"/>
      <c r="F11" s="103"/>
      <c r="G11" s="42"/>
      <c r="H11" s="115"/>
      <c r="I11" s="245" t="s">
        <v>47</v>
      </c>
      <c r="J11" s="247"/>
      <c r="K11" s="103"/>
      <c r="L11" s="249"/>
      <c r="M11" s="48"/>
      <c r="N11" s="48"/>
      <c r="O11" s="48"/>
      <c r="P11" s="48"/>
      <c r="Q11" s="48"/>
      <c r="R11" s="48"/>
      <c r="S11" s="152" t="s">
        <v>47</v>
      </c>
      <c r="T11" s="152"/>
      <c r="U11" s="152"/>
      <c r="V11" s="114"/>
      <c r="W11" s="48"/>
      <c r="X11" s="48"/>
      <c r="Y11" s="113"/>
      <c r="Z11" s="113"/>
    </row>
    <row r="12" spans="1:26" ht="15.75" x14ac:dyDescent="0.25">
      <c r="A12" s="120"/>
      <c r="B12" s="131"/>
      <c r="C12" s="250"/>
      <c r="D12" s="251"/>
      <c r="E12" s="120"/>
      <c r="F12" s="250"/>
      <c r="G12" s="252"/>
      <c r="H12" s="252"/>
      <c r="I12" s="252"/>
      <c r="J12" s="252"/>
      <c r="K12" s="120"/>
      <c r="L12" s="253"/>
      <c r="M12" s="70"/>
      <c r="N12" s="70"/>
      <c r="O12" s="70"/>
      <c r="P12" s="70"/>
      <c r="Q12" s="70"/>
      <c r="R12" s="70"/>
      <c r="S12" s="70"/>
      <c r="T12" s="70"/>
      <c r="U12" s="70"/>
      <c r="V12" s="123"/>
      <c r="W12" s="70"/>
      <c r="X12" s="70"/>
      <c r="Y12" s="254"/>
      <c r="Z12" s="254"/>
    </row>
    <row r="13" spans="1:26" ht="33" customHeight="1" x14ac:dyDescent="0.25">
      <c r="A13" s="388" t="s">
        <v>116</v>
      </c>
      <c r="B13" s="352" t="s">
        <v>196</v>
      </c>
      <c r="C13" s="243" t="s">
        <v>340</v>
      </c>
      <c r="D13" s="244" t="s">
        <v>87</v>
      </c>
      <c r="E13" s="83" t="s">
        <v>48</v>
      </c>
      <c r="F13" s="156" t="s">
        <v>341</v>
      </c>
      <c r="G13" s="74" t="s">
        <v>50</v>
      </c>
      <c r="H13" s="115" t="s">
        <v>51</v>
      </c>
      <c r="I13" s="245" t="s">
        <v>45</v>
      </c>
      <c r="J13" s="255" t="s">
        <v>43</v>
      </c>
      <c r="K13" s="255" t="s">
        <v>43</v>
      </c>
      <c r="L13" s="47" t="s">
        <v>393</v>
      </c>
      <c r="M13" s="48" t="s">
        <v>394</v>
      </c>
      <c r="N13" s="48" t="s">
        <v>413</v>
      </c>
      <c r="O13" s="48" t="s">
        <v>396</v>
      </c>
      <c r="P13" s="48" t="s">
        <v>397</v>
      </c>
      <c r="Q13" s="48" t="s">
        <v>408</v>
      </c>
      <c r="R13" s="48" t="s">
        <v>419</v>
      </c>
      <c r="S13" s="152" t="s">
        <v>45</v>
      </c>
      <c r="T13" s="152" t="s">
        <v>400</v>
      </c>
      <c r="U13" s="152" t="s">
        <v>400</v>
      </c>
      <c r="V13" s="48"/>
      <c r="W13" s="48" t="s">
        <v>416</v>
      </c>
      <c r="X13" s="48" t="s">
        <v>433</v>
      </c>
      <c r="Y13" s="246" t="s">
        <v>434</v>
      </c>
      <c r="Z13" s="246" t="s">
        <v>435</v>
      </c>
    </row>
    <row r="14" spans="1:26" ht="35.25" customHeight="1" x14ac:dyDescent="0.25">
      <c r="A14" s="389"/>
      <c r="B14" s="353"/>
      <c r="C14" s="256"/>
      <c r="D14" s="248"/>
      <c r="E14" s="247"/>
      <c r="F14" s="256"/>
      <c r="G14" s="247"/>
      <c r="H14" s="247"/>
      <c r="I14" s="245" t="s">
        <v>47</v>
      </c>
      <c r="J14" s="247"/>
      <c r="K14" s="48"/>
      <c r="L14" s="249"/>
      <c r="M14" s="48"/>
      <c r="N14" s="48"/>
      <c r="O14" s="48"/>
      <c r="P14" s="48"/>
      <c r="Q14" s="48"/>
      <c r="R14" s="48"/>
      <c r="S14" s="152" t="s">
        <v>47</v>
      </c>
      <c r="T14" s="152"/>
      <c r="U14" s="152"/>
      <c r="V14" s="114"/>
      <c r="W14" s="48"/>
      <c r="X14" s="48"/>
      <c r="Y14" s="113"/>
      <c r="Z14" s="113"/>
    </row>
    <row r="15" spans="1:26" ht="15.75" x14ac:dyDescent="0.25">
      <c r="A15" s="120"/>
      <c r="B15" s="131"/>
      <c r="C15" s="250"/>
      <c r="D15" s="251"/>
      <c r="E15" s="120"/>
      <c r="F15" s="250"/>
      <c r="G15" s="252"/>
      <c r="H15" s="252"/>
      <c r="I15" s="252"/>
      <c r="J15" s="252"/>
      <c r="K15" s="120"/>
      <c r="L15" s="253"/>
      <c r="M15" s="70"/>
      <c r="N15" s="70"/>
      <c r="O15" s="70"/>
      <c r="P15" s="70"/>
      <c r="Q15" s="70"/>
      <c r="R15" s="70"/>
      <c r="S15" s="70"/>
      <c r="T15" s="70"/>
      <c r="U15" s="70"/>
      <c r="V15" s="123"/>
      <c r="W15" s="70"/>
      <c r="X15" s="70"/>
      <c r="Y15" s="254"/>
      <c r="Z15" s="254"/>
    </row>
    <row r="16" spans="1:26" ht="35.25" customHeight="1" x14ac:dyDescent="0.25">
      <c r="A16" s="388" t="s">
        <v>117</v>
      </c>
      <c r="B16" s="352" t="s">
        <v>342</v>
      </c>
      <c r="C16" s="243" t="s">
        <v>343</v>
      </c>
      <c r="D16" s="244" t="s">
        <v>87</v>
      </c>
      <c r="E16" s="83" t="s">
        <v>48</v>
      </c>
      <c r="F16" s="156" t="s">
        <v>446</v>
      </c>
      <c r="G16" s="74" t="s">
        <v>50</v>
      </c>
      <c r="H16" s="115" t="s">
        <v>42</v>
      </c>
      <c r="I16" s="245" t="s">
        <v>45</v>
      </c>
      <c r="J16" s="255" t="s">
        <v>43</v>
      </c>
      <c r="K16" s="48" t="s">
        <v>44</v>
      </c>
      <c r="L16" s="47" t="s">
        <v>428</v>
      </c>
      <c r="M16" s="48" t="s">
        <v>405</v>
      </c>
      <c r="N16" s="48" t="s">
        <v>418</v>
      </c>
      <c r="O16" s="255" t="s">
        <v>407</v>
      </c>
      <c r="P16" s="244" t="s">
        <v>408</v>
      </c>
      <c r="Q16" s="48" t="s">
        <v>414</v>
      </c>
      <c r="R16" s="49" t="s">
        <v>398</v>
      </c>
      <c r="S16" s="152" t="s">
        <v>45</v>
      </c>
      <c r="T16" s="152" t="s">
        <v>410</v>
      </c>
      <c r="U16" s="152" t="s">
        <v>410</v>
      </c>
      <c r="V16" s="48"/>
      <c r="W16" s="48" t="s">
        <v>421</v>
      </c>
      <c r="X16" s="48" t="s">
        <v>422</v>
      </c>
      <c r="Y16" s="246" t="s">
        <v>436</v>
      </c>
      <c r="Z16" s="246" t="s">
        <v>437</v>
      </c>
    </row>
    <row r="17" spans="1:26" ht="171.75" customHeight="1" x14ac:dyDescent="0.25">
      <c r="A17" s="389"/>
      <c r="B17" s="353"/>
      <c r="C17" s="256"/>
      <c r="D17" s="248"/>
      <c r="E17" s="247"/>
      <c r="F17" s="256"/>
      <c r="G17" s="247"/>
      <c r="H17" s="247"/>
      <c r="I17" s="245" t="s">
        <v>47</v>
      </c>
      <c r="J17" s="247"/>
      <c r="K17" s="48"/>
      <c r="L17" s="47"/>
      <c r="M17" s="48"/>
      <c r="N17" s="48"/>
      <c r="O17" s="87"/>
      <c r="P17" s="48"/>
      <c r="Q17" s="48"/>
      <c r="R17" s="49"/>
      <c r="S17" s="152" t="s">
        <v>47</v>
      </c>
      <c r="T17" s="152"/>
      <c r="U17" s="152"/>
      <c r="V17" s="114"/>
      <c r="W17" s="48"/>
      <c r="X17" s="48"/>
      <c r="Y17" s="113"/>
      <c r="Z17" s="113"/>
    </row>
    <row r="18" spans="1:26" ht="15.75" x14ac:dyDescent="0.25">
      <c r="A18" s="120"/>
      <c r="B18" s="131"/>
      <c r="C18" s="250"/>
      <c r="D18" s="251"/>
      <c r="E18" s="120"/>
      <c r="F18" s="250"/>
      <c r="G18" s="252"/>
      <c r="H18" s="252"/>
      <c r="I18" s="252"/>
      <c r="J18" s="252"/>
      <c r="K18" s="120"/>
      <c r="L18" s="253"/>
      <c r="M18" s="70"/>
      <c r="N18" s="70"/>
      <c r="O18" s="257"/>
      <c r="P18" s="258"/>
      <c r="Q18" s="70"/>
      <c r="R18" s="69"/>
      <c r="S18" s="70"/>
      <c r="T18" s="70"/>
      <c r="U18" s="70"/>
      <c r="V18" s="123"/>
      <c r="W18" s="70"/>
      <c r="X18" s="70"/>
      <c r="Y18" s="254"/>
      <c r="Z18" s="254"/>
    </row>
    <row r="19" spans="1:26" ht="33" customHeight="1" x14ac:dyDescent="0.25">
      <c r="A19" s="388" t="s">
        <v>118</v>
      </c>
      <c r="B19" s="342" t="s">
        <v>197</v>
      </c>
      <c r="C19" s="259" t="s">
        <v>345</v>
      </c>
      <c r="D19" s="49" t="s">
        <v>87</v>
      </c>
      <c r="E19" s="83" t="s">
        <v>48</v>
      </c>
      <c r="F19" s="156" t="s">
        <v>344</v>
      </c>
      <c r="G19" s="74" t="s">
        <v>57</v>
      </c>
      <c r="H19" s="115" t="s">
        <v>51</v>
      </c>
      <c r="I19" s="245" t="s">
        <v>45</v>
      </c>
      <c r="J19" s="255" t="s">
        <v>43</v>
      </c>
      <c r="K19" s="48" t="s">
        <v>43</v>
      </c>
      <c r="L19" s="47" t="s">
        <v>394</v>
      </c>
      <c r="M19" s="47" t="s">
        <v>413</v>
      </c>
      <c r="N19" s="48" t="s">
        <v>423</v>
      </c>
      <c r="O19" s="49" t="s">
        <v>397</v>
      </c>
      <c r="P19" s="87" t="s">
        <v>414</v>
      </c>
      <c r="Q19" s="48" t="s">
        <v>419</v>
      </c>
      <c r="R19" s="49" t="s">
        <v>46</v>
      </c>
      <c r="S19" s="152" t="s">
        <v>45</v>
      </c>
      <c r="T19" s="48" t="s">
        <v>46</v>
      </c>
      <c r="U19" s="48" t="s">
        <v>46</v>
      </c>
      <c r="V19" s="48"/>
      <c r="W19" s="48" t="s">
        <v>402</v>
      </c>
      <c r="X19" s="48" t="s">
        <v>424</v>
      </c>
      <c r="Y19" s="48" t="s">
        <v>438</v>
      </c>
      <c r="Z19" s="246" t="s">
        <v>439</v>
      </c>
    </row>
    <row r="20" spans="1:26" ht="103.5" customHeight="1" x14ac:dyDescent="0.25">
      <c r="A20" s="389"/>
      <c r="B20" s="358"/>
      <c r="C20" s="247"/>
      <c r="D20" s="260"/>
      <c r="E20" s="247"/>
      <c r="F20" s="256"/>
      <c r="G20" s="247"/>
      <c r="H20" s="247"/>
      <c r="I20" s="245" t="s">
        <v>47</v>
      </c>
      <c r="J20" s="247"/>
      <c r="K20" s="48"/>
      <c r="L20" s="249"/>
      <c r="M20" s="48"/>
      <c r="N20" s="48"/>
      <c r="O20" s="255"/>
      <c r="P20" s="244"/>
      <c r="Q20" s="48"/>
      <c r="R20" s="49"/>
      <c r="S20" s="261" t="s">
        <v>47</v>
      </c>
      <c r="T20" s="152"/>
      <c r="U20" s="152"/>
      <c r="V20" s="114"/>
      <c r="W20" s="48"/>
      <c r="X20" s="48"/>
      <c r="Y20" s="113"/>
      <c r="Z20" s="113"/>
    </row>
    <row r="21" spans="1:26" ht="15.75" x14ac:dyDescent="0.25">
      <c r="A21" s="120"/>
      <c r="B21" s="262"/>
      <c r="C21" s="120"/>
      <c r="D21" s="262"/>
      <c r="E21" s="120"/>
      <c r="F21" s="250"/>
      <c r="G21" s="252"/>
      <c r="H21" s="252"/>
      <c r="I21" s="252"/>
      <c r="J21" s="252"/>
      <c r="K21" s="120"/>
      <c r="L21" s="253"/>
      <c r="M21" s="70"/>
      <c r="N21" s="70"/>
      <c r="O21" s="257"/>
      <c r="P21" s="258"/>
      <c r="Q21" s="70"/>
      <c r="R21" s="69"/>
      <c r="S21" s="258"/>
      <c r="T21" s="70"/>
      <c r="U21" s="70"/>
      <c r="V21" s="123"/>
      <c r="W21" s="70"/>
      <c r="X21" s="70"/>
      <c r="Y21" s="254"/>
      <c r="Z21" s="254"/>
    </row>
    <row r="22" spans="1:26" ht="25.5" customHeight="1" x14ac:dyDescent="0.25">
      <c r="A22" s="388" t="s">
        <v>119</v>
      </c>
      <c r="B22" s="354" t="s">
        <v>198</v>
      </c>
      <c r="C22" s="259" t="s">
        <v>347</v>
      </c>
      <c r="D22" s="49" t="s">
        <v>87</v>
      </c>
      <c r="E22" s="83" t="s">
        <v>48</v>
      </c>
      <c r="F22" s="156" t="s">
        <v>346</v>
      </c>
      <c r="G22" s="74" t="s">
        <v>50</v>
      </c>
      <c r="H22" s="115" t="s">
        <v>42</v>
      </c>
      <c r="I22" s="245" t="s">
        <v>45</v>
      </c>
      <c r="J22" s="255" t="s">
        <v>43</v>
      </c>
      <c r="K22" s="48" t="s">
        <v>44</v>
      </c>
      <c r="L22" s="47" t="s">
        <v>403</v>
      </c>
      <c r="M22" s="47" t="s">
        <v>404</v>
      </c>
      <c r="N22" s="48" t="s">
        <v>405</v>
      </c>
      <c r="O22" s="48" t="s">
        <v>406</v>
      </c>
      <c r="P22" s="48" t="s">
        <v>431</v>
      </c>
      <c r="Q22" s="48" t="s">
        <v>397</v>
      </c>
      <c r="R22" s="48" t="s">
        <v>414</v>
      </c>
      <c r="S22" s="152" t="s">
        <v>45</v>
      </c>
      <c r="T22" s="48" t="s">
        <v>409</v>
      </c>
      <c r="U22" s="48" t="s">
        <v>409</v>
      </c>
      <c r="V22" s="48"/>
      <c r="W22" s="48" t="s">
        <v>411</v>
      </c>
      <c r="X22" s="48" t="s">
        <v>412</v>
      </c>
      <c r="Y22" s="48" t="s">
        <v>432</v>
      </c>
      <c r="Z22" s="246">
        <v>44816</v>
      </c>
    </row>
    <row r="23" spans="1:26" ht="163.5" customHeight="1" x14ac:dyDescent="0.25">
      <c r="A23" s="389"/>
      <c r="B23" s="354"/>
      <c r="C23" s="256"/>
      <c r="D23" s="248"/>
      <c r="E23" s="247"/>
      <c r="F23" s="256"/>
      <c r="G23" s="247"/>
      <c r="H23" s="247"/>
      <c r="I23" s="245" t="s">
        <v>47</v>
      </c>
      <c r="J23" s="247"/>
      <c r="K23" s="48"/>
      <c r="L23" s="249"/>
      <c r="M23" s="48"/>
      <c r="N23" s="48"/>
      <c r="O23" s="48"/>
      <c r="P23" s="48"/>
      <c r="Q23" s="48"/>
      <c r="R23" s="48"/>
      <c r="S23" s="152" t="s">
        <v>47</v>
      </c>
      <c r="T23" s="152"/>
      <c r="U23" s="152"/>
      <c r="V23" s="114"/>
      <c r="W23" s="48"/>
      <c r="X23" s="48"/>
      <c r="Y23" s="113"/>
      <c r="Z23" s="113"/>
    </row>
    <row r="24" spans="1:26" ht="15.75" x14ac:dyDescent="0.25">
      <c r="A24" s="120"/>
      <c r="B24" s="131"/>
      <c r="C24" s="250"/>
      <c r="D24" s="251"/>
      <c r="E24" s="120"/>
      <c r="F24" s="250"/>
      <c r="G24" s="252"/>
      <c r="H24" s="252"/>
      <c r="I24" s="252"/>
      <c r="J24" s="252"/>
      <c r="K24" s="120"/>
      <c r="L24" s="253"/>
      <c r="M24" s="70"/>
      <c r="N24" s="70"/>
      <c r="O24" s="70"/>
      <c r="P24" s="70"/>
      <c r="Q24" s="70"/>
      <c r="R24" s="70"/>
      <c r="S24" s="70"/>
      <c r="T24" s="70"/>
      <c r="U24" s="70"/>
      <c r="V24" s="123"/>
      <c r="W24" s="70"/>
      <c r="X24" s="70"/>
      <c r="Y24" s="254"/>
      <c r="Z24" s="254"/>
    </row>
    <row r="25" spans="1:26" ht="26.25" customHeight="1" x14ac:dyDescent="0.25">
      <c r="A25" s="388" t="s">
        <v>121</v>
      </c>
      <c r="B25" s="344" t="s">
        <v>330</v>
      </c>
      <c r="C25" s="259" t="s">
        <v>331</v>
      </c>
      <c r="D25" s="49" t="s">
        <v>87</v>
      </c>
      <c r="E25" s="83" t="s">
        <v>48</v>
      </c>
      <c r="F25" s="114" t="s">
        <v>332</v>
      </c>
      <c r="G25" s="74" t="s">
        <v>57</v>
      </c>
      <c r="H25" s="115" t="s">
        <v>51</v>
      </c>
      <c r="I25" s="245" t="s">
        <v>45</v>
      </c>
      <c r="J25" s="255" t="s">
        <v>43</v>
      </c>
      <c r="K25" s="255" t="s">
        <v>43</v>
      </c>
      <c r="L25" s="47" t="s">
        <v>393</v>
      </c>
      <c r="M25" s="48" t="s">
        <v>394</v>
      </c>
      <c r="N25" s="48" t="s">
        <v>413</v>
      </c>
      <c r="O25" s="48" t="s">
        <v>396</v>
      </c>
      <c r="P25" s="48" t="s">
        <v>397</v>
      </c>
      <c r="Q25" s="48" t="s">
        <v>408</v>
      </c>
      <c r="R25" s="48" t="s">
        <v>46</v>
      </c>
      <c r="S25" s="152" t="s">
        <v>45</v>
      </c>
      <c r="T25" s="152" t="s">
        <v>46</v>
      </c>
      <c r="U25" s="152" t="s">
        <v>46</v>
      </c>
      <c r="V25" s="48"/>
      <c r="W25" s="48" t="s">
        <v>416</v>
      </c>
      <c r="X25" s="48" t="s">
        <v>433</v>
      </c>
      <c r="Y25" s="246" t="s">
        <v>434</v>
      </c>
      <c r="Z25" s="246" t="s">
        <v>435</v>
      </c>
    </row>
    <row r="26" spans="1:26" ht="83.25" customHeight="1" x14ac:dyDescent="0.25">
      <c r="A26" s="389"/>
      <c r="B26" s="353"/>
      <c r="C26" s="256"/>
      <c r="D26" s="248"/>
      <c r="E26" s="247"/>
      <c r="F26" s="256"/>
      <c r="G26" s="247"/>
      <c r="H26" s="247"/>
      <c r="I26" s="245" t="s">
        <v>47</v>
      </c>
      <c r="J26" s="247"/>
      <c r="K26" s="48"/>
      <c r="L26" s="249"/>
      <c r="M26" s="48"/>
      <c r="N26" s="48"/>
      <c r="O26" s="48"/>
      <c r="P26" s="48"/>
      <c r="Q26" s="48"/>
      <c r="R26" s="48"/>
      <c r="S26" s="152" t="s">
        <v>47</v>
      </c>
      <c r="T26" s="152"/>
      <c r="U26" s="152"/>
      <c r="V26" s="114"/>
      <c r="W26" s="48"/>
      <c r="X26" s="48"/>
      <c r="Y26" s="113"/>
      <c r="Z26" s="113"/>
    </row>
    <row r="27" spans="1:26" ht="21.75" customHeight="1" x14ac:dyDescent="0.25">
      <c r="A27" s="120"/>
      <c r="B27" s="131"/>
      <c r="C27" s="250"/>
      <c r="D27" s="251"/>
      <c r="E27" s="120"/>
      <c r="F27" s="250"/>
      <c r="G27" s="252"/>
      <c r="H27" s="252"/>
      <c r="I27" s="252"/>
      <c r="J27" s="252"/>
      <c r="K27" s="120"/>
      <c r="L27" s="253"/>
      <c r="M27" s="70"/>
      <c r="N27" s="70"/>
      <c r="O27" s="70"/>
      <c r="P27" s="70"/>
      <c r="Q27" s="70"/>
      <c r="R27" s="70"/>
      <c r="S27" s="70"/>
      <c r="T27" s="70"/>
      <c r="U27" s="70"/>
      <c r="V27" s="123"/>
      <c r="W27" s="70"/>
      <c r="X27" s="70"/>
      <c r="Y27" s="254"/>
      <c r="Z27" s="254"/>
    </row>
    <row r="28" spans="1:26" ht="15.75" x14ac:dyDescent="0.25">
      <c r="A28" s="388" t="s">
        <v>122</v>
      </c>
      <c r="B28" s="344" t="s">
        <v>348</v>
      </c>
      <c r="C28" s="259" t="s">
        <v>349</v>
      </c>
      <c r="D28" s="49" t="s">
        <v>87</v>
      </c>
      <c r="E28" s="83" t="s">
        <v>48</v>
      </c>
      <c r="F28" s="114" t="s">
        <v>350</v>
      </c>
      <c r="G28" s="74" t="s">
        <v>50</v>
      </c>
      <c r="H28" s="115" t="s">
        <v>51</v>
      </c>
      <c r="I28" s="245" t="s">
        <v>45</v>
      </c>
      <c r="J28" s="255" t="s">
        <v>43</v>
      </c>
      <c r="K28" s="255" t="s">
        <v>43</v>
      </c>
      <c r="L28" s="47" t="s">
        <v>428</v>
      </c>
      <c r="M28" s="48" t="s">
        <v>405</v>
      </c>
      <c r="N28" s="48" t="s">
        <v>418</v>
      </c>
      <c r="O28" s="255" t="s">
        <v>407</v>
      </c>
      <c r="P28" s="244" t="s">
        <v>408</v>
      </c>
      <c r="Q28" s="48" t="s">
        <v>414</v>
      </c>
      <c r="R28" s="49" t="s">
        <v>398</v>
      </c>
      <c r="S28" s="152" t="s">
        <v>45</v>
      </c>
      <c r="T28" s="152" t="s">
        <v>410</v>
      </c>
      <c r="U28" s="152" t="s">
        <v>410</v>
      </c>
      <c r="V28" s="48"/>
      <c r="W28" s="48" t="s">
        <v>421</v>
      </c>
      <c r="X28" s="48" t="s">
        <v>422</v>
      </c>
      <c r="Y28" s="246" t="s">
        <v>436</v>
      </c>
      <c r="Z28" s="246" t="s">
        <v>437</v>
      </c>
    </row>
    <row r="29" spans="1:26" ht="302.25" customHeight="1" x14ac:dyDescent="0.25">
      <c r="A29" s="389"/>
      <c r="B29" s="344"/>
      <c r="C29" s="256"/>
      <c r="D29" s="248"/>
      <c r="E29" s="247"/>
      <c r="F29" s="256"/>
      <c r="G29" s="247"/>
      <c r="H29" s="247"/>
      <c r="I29" s="245" t="s">
        <v>47</v>
      </c>
      <c r="J29" s="247"/>
      <c r="K29" s="48"/>
      <c r="L29" s="47"/>
      <c r="M29" s="48"/>
      <c r="N29" s="48"/>
      <c r="O29" s="87"/>
      <c r="P29" s="48"/>
      <c r="Q29" s="48"/>
      <c r="R29" s="49"/>
      <c r="S29" s="152" t="s">
        <v>47</v>
      </c>
      <c r="T29" s="152"/>
      <c r="U29" s="152"/>
      <c r="V29" s="114"/>
      <c r="W29" s="48"/>
      <c r="X29" s="48"/>
      <c r="Y29" s="113"/>
      <c r="Z29" s="113"/>
    </row>
    <row r="30" spans="1:26" ht="15.75" x14ac:dyDescent="0.25">
      <c r="A30" s="120"/>
      <c r="B30" s="131"/>
      <c r="C30" s="250"/>
      <c r="D30" s="251"/>
      <c r="E30" s="120"/>
      <c r="F30" s="250"/>
      <c r="G30" s="252"/>
      <c r="H30" s="252"/>
      <c r="I30" s="252"/>
      <c r="J30" s="252"/>
      <c r="K30" s="120"/>
      <c r="L30" s="253"/>
      <c r="M30" s="70"/>
      <c r="N30" s="70"/>
      <c r="O30" s="257"/>
      <c r="P30" s="258"/>
      <c r="Q30" s="70"/>
      <c r="R30" s="69"/>
      <c r="S30" s="70"/>
      <c r="T30" s="70"/>
      <c r="U30" s="70"/>
      <c r="V30" s="123"/>
      <c r="W30" s="70"/>
      <c r="X30" s="70"/>
      <c r="Y30" s="254"/>
      <c r="Z30" s="254"/>
    </row>
    <row r="31" spans="1:26" ht="15.75" x14ac:dyDescent="0.25">
      <c r="A31" s="388" t="s">
        <v>123</v>
      </c>
      <c r="B31" s="390" t="s">
        <v>199</v>
      </c>
      <c r="C31" s="259" t="s">
        <v>351</v>
      </c>
      <c r="D31" s="49" t="s">
        <v>87</v>
      </c>
      <c r="E31" s="83" t="s">
        <v>48</v>
      </c>
      <c r="F31" s="184">
        <v>14063000</v>
      </c>
      <c r="G31" s="74" t="s">
        <v>50</v>
      </c>
      <c r="H31" s="115" t="s">
        <v>51</v>
      </c>
      <c r="I31" s="245" t="s">
        <v>45</v>
      </c>
      <c r="J31" s="255" t="s">
        <v>43</v>
      </c>
      <c r="K31" s="48" t="s">
        <v>44</v>
      </c>
      <c r="L31" s="47" t="s">
        <v>394</v>
      </c>
      <c r="M31" s="47" t="s">
        <v>413</v>
      </c>
      <c r="N31" s="48" t="s">
        <v>423</v>
      </c>
      <c r="O31" s="49" t="s">
        <v>397</v>
      </c>
      <c r="P31" s="87" t="s">
        <v>414</v>
      </c>
      <c r="Q31" s="48" t="s">
        <v>419</v>
      </c>
      <c r="R31" s="49" t="s">
        <v>399</v>
      </c>
      <c r="S31" s="152" t="s">
        <v>45</v>
      </c>
      <c r="T31" s="48" t="s">
        <v>415</v>
      </c>
      <c r="U31" s="48" t="s">
        <v>415</v>
      </c>
      <c r="V31" s="48"/>
      <c r="W31" s="48" t="s">
        <v>402</v>
      </c>
      <c r="X31" s="48" t="s">
        <v>424</v>
      </c>
      <c r="Y31" s="48" t="s">
        <v>438</v>
      </c>
      <c r="Z31" s="246" t="s">
        <v>439</v>
      </c>
    </row>
    <row r="32" spans="1:26" ht="89.25" customHeight="1" x14ac:dyDescent="0.25">
      <c r="A32" s="389"/>
      <c r="B32" s="391"/>
      <c r="C32" s="256"/>
      <c r="D32" s="248"/>
      <c r="E32" s="247"/>
      <c r="F32" s="256"/>
      <c r="G32" s="247"/>
      <c r="H32" s="247"/>
      <c r="I32" s="245" t="s">
        <v>47</v>
      </c>
      <c r="J32" s="247"/>
      <c r="K32" s="48"/>
      <c r="L32" s="249"/>
      <c r="M32" s="48"/>
      <c r="N32" s="48"/>
      <c r="O32" s="255"/>
      <c r="P32" s="244"/>
      <c r="Q32" s="48"/>
      <c r="R32" s="49"/>
      <c r="S32" s="261" t="s">
        <v>47</v>
      </c>
      <c r="T32" s="152"/>
      <c r="U32" s="152"/>
      <c r="V32" s="114"/>
      <c r="W32" s="48"/>
      <c r="X32" s="48"/>
      <c r="Y32" s="113"/>
      <c r="Z32" s="113"/>
    </row>
    <row r="33" spans="1:26" ht="15.75" x14ac:dyDescent="0.25">
      <c r="A33" s="120"/>
      <c r="B33" s="131"/>
      <c r="C33" s="250"/>
      <c r="D33" s="251"/>
      <c r="E33" s="120"/>
      <c r="F33" s="250"/>
      <c r="G33" s="252"/>
      <c r="H33" s="252"/>
      <c r="I33" s="252"/>
      <c r="J33" s="252"/>
      <c r="K33" s="120"/>
      <c r="L33" s="253"/>
      <c r="M33" s="70"/>
      <c r="N33" s="70"/>
      <c r="O33" s="257"/>
      <c r="P33" s="258"/>
      <c r="Q33" s="70"/>
      <c r="R33" s="69"/>
      <c r="S33" s="258"/>
      <c r="T33" s="70"/>
      <c r="U33" s="70"/>
      <c r="V33" s="123"/>
      <c r="W33" s="70"/>
      <c r="X33" s="70"/>
      <c r="Y33" s="254"/>
      <c r="Z33" s="254"/>
    </row>
    <row r="34" spans="1:26" ht="29.25" customHeight="1" x14ac:dyDescent="0.25">
      <c r="A34" s="388" t="s">
        <v>125</v>
      </c>
      <c r="B34" s="359" t="s">
        <v>353</v>
      </c>
      <c r="C34" s="259" t="s">
        <v>352</v>
      </c>
      <c r="D34" s="49" t="s">
        <v>87</v>
      </c>
      <c r="E34" s="83" t="s">
        <v>48</v>
      </c>
      <c r="F34" s="184">
        <v>93366000</v>
      </c>
      <c r="G34" s="74" t="s">
        <v>50</v>
      </c>
      <c r="H34" s="115" t="s">
        <v>42</v>
      </c>
      <c r="I34" s="245" t="s">
        <v>45</v>
      </c>
      <c r="J34" s="255" t="s">
        <v>43</v>
      </c>
      <c r="K34" s="48" t="s">
        <v>44</v>
      </c>
      <c r="L34" s="47" t="s">
        <v>403</v>
      </c>
      <c r="M34" s="47" t="s">
        <v>404</v>
      </c>
      <c r="N34" s="48" t="s">
        <v>405</v>
      </c>
      <c r="O34" s="48" t="s">
        <v>406</v>
      </c>
      <c r="P34" s="48" t="s">
        <v>431</v>
      </c>
      <c r="Q34" s="48" t="s">
        <v>397</v>
      </c>
      <c r="R34" s="48" t="s">
        <v>414</v>
      </c>
      <c r="S34" s="152" t="s">
        <v>45</v>
      </c>
      <c r="T34" s="48" t="s">
        <v>409</v>
      </c>
      <c r="U34" s="48" t="s">
        <v>409</v>
      </c>
      <c r="V34" s="48"/>
      <c r="W34" s="48" t="s">
        <v>411</v>
      </c>
      <c r="X34" s="48" t="s">
        <v>412</v>
      </c>
      <c r="Y34" s="48" t="s">
        <v>432</v>
      </c>
      <c r="Z34" s="246">
        <v>44816</v>
      </c>
    </row>
    <row r="35" spans="1:26" ht="42.75" customHeight="1" x14ac:dyDescent="0.25">
      <c r="A35" s="389"/>
      <c r="B35" s="360"/>
      <c r="C35" s="256"/>
      <c r="D35" s="248"/>
      <c r="E35" s="247"/>
      <c r="F35" s="256"/>
      <c r="G35" s="247"/>
      <c r="H35" s="247"/>
      <c r="I35" s="245" t="s">
        <v>47</v>
      </c>
      <c r="J35" s="247"/>
      <c r="K35" s="48"/>
      <c r="L35" s="249"/>
      <c r="M35" s="48"/>
      <c r="N35" s="48"/>
      <c r="O35" s="48"/>
      <c r="P35" s="48"/>
      <c r="Q35" s="48"/>
      <c r="R35" s="48"/>
      <c r="S35" s="152" t="s">
        <v>47</v>
      </c>
      <c r="T35" s="152"/>
      <c r="U35" s="152"/>
      <c r="V35" s="114"/>
      <c r="W35" s="48"/>
      <c r="X35" s="48"/>
      <c r="Y35" s="113"/>
      <c r="Z35" s="113"/>
    </row>
    <row r="36" spans="1:26" ht="15.75" x14ac:dyDescent="0.25">
      <c r="A36" s="120"/>
      <c r="B36" s="131"/>
      <c r="C36" s="250"/>
      <c r="D36" s="251"/>
      <c r="E36" s="120"/>
      <c r="F36" s="250"/>
      <c r="G36" s="252"/>
      <c r="H36" s="252"/>
      <c r="I36" s="252"/>
      <c r="J36" s="252"/>
      <c r="K36" s="120"/>
      <c r="L36" s="253"/>
      <c r="M36" s="70"/>
      <c r="N36" s="70"/>
      <c r="O36" s="70"/>
      <c r="P36" s="70"/>
      <c r="Q36" s="70"/>
      <c r="R36" s="70"/>
      <c r="S36" s="70"/>
      <c r="T36" s="70"/>
      <c r="U36" s="70"/>
      <c r="V36" s="123"/>
      <c r="W36" s="70"/>
      <c r="X36" s="70"/>
      <c r="Y36" s="254"/>
      <c r="Z36" s="254"/>
    </row>
    <row r="37" spans="1:26" ht="39.75" customHeight="1" x14ac:dyDescent="0.25">
      <c r="A37" s="388" t="s">
        <v>126</v>
      </c>
      <c r="B37" s="361" t="s">
        <v>358</v>
      </c>
      <c r="C37" s="259" t="s">
        <v>357</v>
      </c>
      <c r="D37" s="49" t="s">
        <v>87</v>
      </c>
      <c r="E37" s="83" t="s">
        <v>48</v>
      </c>
      <c r="F37" s="263">
        <v>306720000</v>
      </c>
      <c r="G37" s="74" t="s">
        <v>41</v>
      </c>
      <c r="H37" s="115" t="s">
        <v>42</v>
      </c>
      <c r="I37" s="245" t="s">
        <v>45</v>
      </c>
      <c r="J37" s="255" t="s">
        <v>43</v>
      </c>
      <c r="K37" s="48" t="s">
        <v>44</v>
      </c>
      <c r="L37" s="47" t="s">
        <v>393</v>
      </c>
      <c r="M37" s="48" t="s">
        <v>394</v>
      </c>
      <c r="N37" s="48" t="s">
        <v>413</v>
      </c>
      <c r="O37" s="48" t="s">
        <v>396</v>
      </c>
      <c r="P37" s="48" t="s">
        <v>397</v>
      </c>
      <c r="Q37" s="48" t="s">
        <v>408</v>
      </c>
      <c r="R37" s="48" t="s">
        <v>419</v>
      </c>
      <c r="S37" s="152" t="s">
        <v>45</v>
      </c>
      <c r="T37" s="152" t="s">
        <v>400</v>
      </c>
      <c r="U37" s="152" t="s">
        <v>400</v>
      </c>
      <c r="V37" s="48"/>
      <c r="W37" s="48" t="s">
        <v>416</v>
      </c>
      <c r="X37" s="48" t="s">
        <v>433</v>
      </c>
      <c r="Y37" s="246" t="s">
        <v>434</v>
      </c>
      <c r="Z37" s="246" t="s">
        <v>435</v>
      </c>
    </row>
    <row r="38" spans="1:26" ht="89.25" customHeight="1" x14ac:dyDescent="0.25">
      <c r="A38" s="389"/>
      <c r="B38" s="362"/>
      <c r="C38" s="256"/>
      <c r="D38" s="248"/>
      <c r="E38" s="247"/>
      <c r="F38" s="256"/>
      <c r="G38" s="247"/>
      <c r="H38" s="247"/>
      <c r="I38" s="245" t="s">
        <v>47</v>
      </c>
      <c r="J38" s="247"/>
      <c r="K38" s="48"/>
      <c r="L38" s="249"/>
      <c r="M38" s="48"/>
      <c r="N38" s="48"/>
      <c r="O38" s="48"/>
      <c r="P38" s="48"/>
      <c r="Q38" s="48"/>
      <c r="R38" s="48"/>
      <c r="S38" s="152" t="s">
        <v>47</v>
      </c>
      <c r="T38" s="152"/>
      <c r="U38" s="152"/>
      <c r="V38" s="114"/>
      <c r="W38" s="48"/>
      <c r="X38" s="48"/>
      <c r="Y38" s="113"/>
      <c r="Z38" s="113"/>
    </row>
    <row r="39" spans="1:26" ht="15.75" x14ac:dyDescent="0.25">
      <c r="A39" s="120"/>
      <c r="B39" s="131"/>
      <c r="C39" s="250"/>
      <c r="D39" s="251"/>
      <c r="E39" s="120"/>
      <c r="F39" s="250"/>
      <c r="G39" s="252"/>
      <c r="H39" s="252"/>
      <c r="I39" s="252"/>
      <c r="J39" s="252"/>
      <c r="K39" s="120"/>
      <c r="L39" s="253"/>
      <c r="M39" s="70"/>
      <c r="N39" s="70"/>
      <c r="O39" s="70"/>
      <c r="P39" s="70"/>
      <c r="Q39" s="70"/>
      <c r="R39" s="70"/>
      <c r="S39" s="70"/>
      <c r="T39" s="70"/>
      <c r="U39" s="70"/>
      <c r="V39" s="123"/>
      <c r="W39" s="70"/>
      <c r="X39" s="70"/>
      <c r="Y39" s="254"/>
      <c r="Z39" s="254"/>
    </row>
    <row r="40" spans="1:26" ht="37.5" customHeight="1" x14ac:dyDescent="0.25">
      <c r="A40" s="388" t="s">
        <v>127</v>
      </c>
      <c r="B40" s="361" t="s">
        <v>359</v>
      </c>
      <c r="C40" s="259" t="s">
        <v>360</v>
      </c>
      <c r="D40" s="49" t="s">
        <v>87</v>
      </c>
      <c r="E40" s="83" t="s">
        <v>48</v>
      </c>
      <c r="F40" s="263">
        <v>38105600</v>
      </c>
      <c r="G40" s="74" t="s">
        <v>50</v>
      </c>
      <c r="H40" s="115" t="s">
        <v>51</v>
      </c>
      <c r="I40" s="245" t="s">
        <v>45</v>
      </c>
      <c r="J40" s="255" t="s">
        <v>43</v>
      </c>
      <c r="K40" s="255" t="s">
        <v>43</v>
      </c>
      <c r="L40" s="47" t="s">
        <v>428</v>
      </c>
      <c r="M40" s="48" t="s">
        <v>405</v>
      </c>
      <c r="N40" s="48" t="s">
        <v>418</v>
      </c>
      <c r="O40" s="255" t="s">
        <v>407</v>
      </c>
      <c r="P40" s="244" t="s">
        <v>408</v>
      </c>
      <c r="Q40" s="48" t="s">
        <v>414</v>
      </c>
      <c r="R40" s="49" t="s">
        <v>398</v>
      </c>
      <c r="S40" s="152" t="s">
        <v>45</v>
      </c>
      <c r="T40" s="152" t="s">
        <v>410</v>
      </c>
      <c r="U40" s="152" t="s">
        <v>410</v>
      </c>
      <c r="V40" s="48"/>
      <c r="W40" s="48" t="s">
        <v>421</v>
      </c>
      <c r="X40" s="48" t="s">
        <v>422</v>
      </c>
      <c r="Y40" s="246" t="s">
        <v>436</v>
      </c>
      <c r="Z40" s="246" t="s">
        <v>437</v>
      </c>
    </row>
    <row r="41" spans="1:26" ht="37.5" customHeight="1" x14ac:dyDescent="0.25">
      <c r="A41" s="389"/>
      <c r="B41" s="362"/>
      <c r="C41" s="256"/>
      <c r="D41" s="248"/>
      <c r="E41" s="247"/>
      <c r="F41" s="256"/>
      <c r="G41" s="247"/>
      <c r="H41" s="247"/>
      <c r="I41" s="245" t="s">
        <v>47</v>
      </c>
      <c r="J41" s="247"/>
      <c r="K41" s="48"/>
      <c r="L41" s="47"/>
      <c r="M41" s="48"/>
      <c r="N41" s="48"/>
      <c r="O41" s="87"/>
      <c r="P41" s="48"/>
      <c r="Q41" s="48"/>
      <c r="R41" s="49"/>
      <c r="S41" s="152" t="s">
        <v>47</v>
      </c>
      <c r="T41" s="152"/>
      <c r="U41" s="152"/>
      <c r="V41" s="114"/>
      <c r="W41" s="48"/>
      <c r="X41" s="48"/>
      <c r="Y41" s="113"/>
      <c r="Z41" s="113"/>
    </row>
    <row r="42" spans="1:26" ht="15.75" x14ac:dyDescent="0.25">
      <c r="A42" s="120"/>
      <c r="B42" s="131"/>
      <c r="C42" s="250"/>
      <c r="D42" s="251"/>
      <c r="E42" s="120"/>
      <c r="F42" s="250"/>
      <c r="G42" s="252"/>
      <c r="H42" s="252"/>
      <c r="I42" s="252"/>
      <c r="J42" s="252"/>
      <c r="K42" s="120"/>
      <c r="L42" s="253"/>
      <c r="M42" s="70"/>
      <c r="N42" s="70"/>
      <c r="O42" s="257"/>
      <c r="P42" s="258"/>
      <c r="Q42" s="70"/>
      <c r="R42" s="69"/>
      <c r="S42" s="70"/>
      <c r="T42" s="70"/>
      <c r="U42" s="70"/>
      <c r="V42" s="123"/>
      <c r="W42" s="70"/>
      <c r="X42" s="70"/>
      <c r="Y42" s="254"/>
      <c r="Z42" s="254"/>
    </row>
    <row r="43" spans="1:26" ht="33.75" customHeight="1" x14ac:dyDescent="0.25">
      <c r="A43" s="388" t="s">
        <v>128</v>
      </c>
      <c r="B43" s="352" t="s">
        <v>200</v>
      </c>
      <c r="C43" s="259" t="s">
        <v>361</v>
      </c>
      <c r="D43" s="49" t="s">
        <v>87</v>
      </c>
      <c r="E43" s="83" t="s">
        <v>48</v>
      </c>
      <c r="F43" s="263">
        <v>14682000</v>
      </c>
      <c r="G43" s="74" t="s">
        <v>50</v>
      </c>
      <c r="H43" s="115" t="s">
        <v>51</v>
      </c>
      <c r="I43" s="245" t="s">
        <v>45</v>
      </c>
      <c r="J43" s="255" t="s">
        <v>43</v>
      </c>
      <c r="K43" s="255" t="s">
        <v>43</v>
      </c>
      <c r="L43" s="47" t="s">
        <v>394</v>
      </c>
      <c r="M43" s="47" t="s">
        <v>413</v>
      </c>
      <c r="N43" s="48" t="s">
        <v>423</v>
      </c>
      <c r="O43" s="49" t="s">
        <v>397</v>
      </c>
      <c r="P43" s="87" t="s">
        <v>414</v>
      </c>
      <c r="Q43" s="48" t="s">
        <v>419</v>
      </c>
      <c r="R43" s="49" t="s">
        <v>399</v>
      </c>
      <c r="S43" s="152" t="s">
        <v>45</v>
      </c>
      <c r="T43" s="48" t="s">
        <v>415</v>
      </c>
      <c r="U43" s="48" t="s">
        <v>415</v>
      </c>
      <c r="V43" s="48"/>
      <c r="W43" s="48" t="s">
        <v>402</v>
      </c>
      <c r="X43" s="48" t="s">
        <v>424</v>
      </c>
      <c r="Y43" s="48" t="s">
        <v>438</v>
      </c>
      <c r="Z43" s="246" t="s">
        <v>439</v>
      </c>
    </row>
    <row r="44" spans="1:26" ht="75" customHeight="1" x14ac:dyDescent="0.25">
      <c r="A44" s="389"/>
      <c r="B44" s="353"/>
      <c r="C44" s="256"/>
      <c r="D44" s="248"/>
      <c r="E44" s="247"/>
      <c r="F44" s="256"/>
      <c r="G44" s="247"/>
      <c r="H44" s="247"/>
      <c r="I44" s="245" t="s">
        <v>47</v>
      </c>
      <c r="J44" s="247"/>
      <c r="K44" s="48"/>
      <c r="L44" s="249"/>
      <c r="M44" s="48"/>
      <c r="N44" s="48"/>
      <c r="O44" s="255"/>
      <c r="P44" s="244"/>
      <c r="Q44" s="48"/>
      <c r="R44" s="49"/>
      <c r="S44" s="261" t="s">
        <v>47</v>
      </c>
      <c r="T44" s="152"/>
      <c r="U44" s="152"/>
      <c r="V44" s="114"/>
      <c r="W44" s="48"/>
      <c r="X44" s="48"/>
      <c r="Y44" s="113"/>
      <c r="Z44" s="113"/>
    </row>
    <row r="45" spans="1:26" ht="15.75" x14ac:dyDescent="0.25">
      <c r="A45" s="120"/>
      <c r="B45" s="131"/>
      <c r="C45" s="250"/>
      <c r="D45" s="251"/>
      <c r="E45" s="120"/>
      <c r="F45" s="250"/>
      <c r="G45" s="252"/>
      <c r="H45" s="252"/>
      <c r="I45" s="252"/>
      <c r="J45" s="252"/>
      <c r="K45" s="120"/>
      <c r="L45" s="253"/>
      <c r="M45" s="70"/>
      <c r="N45" s="70"/>
      <c r="O45" s="70"/>
      <c r="P45" s="70"/>
      <c r="Q45" s="70"/>
      <c r="R45" s="70"/>
      <c r="S45" s="70"/>
      <c r="T45" s="70"/>
      <c r="U45" s="70"/>
      <c r="V45" s="123"/>
      <c r="W45" s="70"/>
      <c r="X45" s="70"/>
      <c r="Y45" s="254"/>
      <c r="Z45" s="254"/>
    </row>
    <row r="46" spans="1:26" ht="39" customHeight="1" x14ac:dyDescent="0.25">
      <c r="A46" s="388" t="s">
        <v>132</v>
      </c>
      <c r="B46" s="352" t="s">
        <v>201</v>
      </c>
      <c r="C46" s="259" t="s">
        <v>381</v>
      </c>
      <c r="D46" s="49" t="s">
        <v>87</v>
      </c>
      <c r="E46" s="83" t="s">
        <v>48</v>
      </c>
      <c r="F46" s="263">
        <v>18096000</v>
      </c>
      <c r="G46" s="74" t="s">
        <v>50</v>
      </c>
      <c r="H46" s="115" t="s">
        <v>51</v>
      </c>
      <c r="I46" s="245" t="s">
        <v>45</v>
      </c>
      <c r="J46" s="255" t="s">
        <v>43</v>
      </c>
      <c r="K46" s="255" t="s">
        <v>43</v>
      </c>
      <c r="L46" s="47" t="s">
        <v>403</v>
      </c>
      <c r="M46" s="47" t="s">
        <v>404</v>
      </c>
      <c r="N46" s="48" t="s">
        <v>405</v>
      </c>
      <c r="O46" s="48" t="s">
        <v>406</v>
      </c>
      <c r="P46" s="48" t="s">
        <v>431</v>
      </c>
      <c r="Q46" s="48" t="s">
        <v>397</v>
      </c>
      <c r="R46" s="48" t="s">
        <v>414</v>
      </c>
      <c r="S46" s="152" t="s">
        <v>45</v>
      </c>
      <c r="T46" s="48" t="s">
        <v>409</v>
      </c>
      <c r="U46" s="48" t="s">
        <v>409</v>
      </c>
      <c r="V46" s="48"/>
      <c r="W46" s="48" t="s">
        <v>411</v>
      </c>
      <c r="X46" s="48" t="s">
        <v>412</v>
      </c>
      <c r="Y46" s="48" t="s">
        <v>432</v>
      </c>
      <c r="Z46" s="246">
        <v>44816</v>
      </c>
    </row>
    <row r="47" spans="1:26" ht="37.5" customHeight="1" x14ac:dyDescent="0.25">
      <c r="A47" s="389"/>
      <c r="B47" s="353"/>
      <c r="C47" s="256"/>
      <c r="D47" s="248"/>
      <c r="E47" s="247"/>
      <c r="F47" s="256"/>
      <c r="G47" s="247"/>
      <c r="H47" s="247"/>
      <c r="I47" s="245" t="s">
        <v>47</v>
      </c>
      <c r="J47" s="247"/>
      <c r="K47" s="48"/>
      <c r="L47" s="249"/>
      <c r="M47" s="48"/>
      <c r="N47" s="48"/>
      <c r="O47" s="48"/>
      <c r="P47" s="48"/>
      <c r="Q47" s="48"/>
      <c r="R47" s="48"/>
      <c r="S47" s="152" t="s">
        <v>47</v>
      </c>
      <c r="T47" s="152"/>
      <c r="U47" s="152"/>
      <c r="V47" s="114"/>
      <c r="W47" s="48"/>
      <c r="X47" s="48"/>
      <c r="Y47" s="113"/>
      <c r="Z47" s="113"/>
    </row>
    <row r="48" spans="1:26" ht="15.75" x14ac:dyDescent="0.25">
      <c r="A48" s="120"/>
      <c r="B48" s="131"/>
      <c r="C48" s="250"/>
      <c r="D48" s="251"/>
      <c r="E48" s="120"/>
      <c r="F48" s="250"/>
      <c r="G48" s="252"/>
      <c r="H48" s="252"/>
      <c r="I48" s="252"/>
      <c r="J48" s="252"/>
      <c r="K48" s="120"/>
      <c r="L48" s="253"/>
      <c r="M48" s="70"/>
      <c r="N48" s="70"/>
      <c r="O48" s="70"/>
      <c r="P48" s="70"/>
      <c r="Q48" s="70"/>
      <c r="R48" s="70"/>
      <c r="S48" s="70"/>
      <c r="T48" s="70"/>
      <c r="U48" s="70"/>
      <c r="V48" s="123"/>
      <c r="W48" s="70"/>
      <c r="X48" s="70"/>
      <c r="Y48" s="254"/>
      <c r="Z48" s="254"/>
    </row>
    <row r="49" spans="1:26" ht="35.25" customHeight="1" x14ac:dyDescent="0.25">
      <c r="A49" s="388" t="s">
        <v>133</v>
      </c>
      <c r="B49" s="346" t="s">
        <v>380</v>
      </c>
      <c r="C49" s="259" t="s">
        <v>382</v>
      </c>
      <c r="D49" s="49" t="s">
        <v>87</v>
      </c>
      <c r="E49" s="83" t="s">
        <v>48</v>
      </c>
      <c r="F49" s="263">
        <v>5054400</v>
      </c>
      <c r="G49" s="74" t="s">
        <v>57</v>
      </c>
      <c r="H49" s="115" t="s">
        <v>51</v>
      </c>
      <c r="I49" s="245" t="s">
        <v>45</v>
      </c>
      <c r="J49" s="255" t="s">
        <v>43</v>
      </c>
      <c r="K49" s="255" t="s">
        <v>43</v>
      </c>
      <c r="L49" s="47" t="s">
        <v>393</v>
      </c>
      <c r="M49" s="48" t="s">
        <v>394</v>
      </c>
      <c r="N49" s="48" t="s">
        <v>413</v>
      </c>
      <c r="O49" s="48" t="s">
        <v>396</v>
      </c>
      <c r="P49" s="48" t="s">
        <v>397</v>
      </c>
      <c r="Q49" s="48" t="s">
        <v>408</v>
      </c>
      <c r="R49" s="48" t="s">
        <v>46</v>
      </c>
      <c r="S49" s="152" t="s">
        <v>45</v>
      </c>
      <c r="T49" s="152" t="s">
        <v>46</v>
      </c>
      <c r="U49" s="152" t="s">
        <v>46</v>
      </c>
      <c r="V49" s="48"/>
      <c r="W49" s="48" t="s">
        <v>416</v>
      </c>
      <c r="X49" s="48" t="s">
        <v>433</v>
      </c>
      <c r="Y49" s="246" t="s">
        <v>434</v>
      </c>
      <c r="Z49" s="246" t="s">
        <v>435</v>
      </c>
    </row>
    <row r="50" spans="1:26" ht="90.75" customHeight="1" x14ac:dyDescent="0.25">
      <c r="A50" s="389"/>
      <c r="B50" s="346"/>
      <c r="C50" s="256"/>
      <c r="D50" s="248"/>
      <c r="E50" s="247"/>
      <c r="F50" s="256"/>
      <c r="G50" s="247"/>
      <c r="H50" s="247"/>
      <c r="I50" s="245" t="s">
        <v>47</v>
      </c>
      <c r="J50" s="247"/>
      <c r="K50" s="48"/>
      <c r="L50" s="249"/>
      <c r="M50" s="48"/>
      <c r="N50" s="48"/>
      <c r="O50" s="48"/>
      <c r="P50" s="48"/>
      <c r="Q50" s="48"/>
      <c r="R50" s="48"/>
      <c r="S50" s="152" t="s">
        <v>47</v>
      </c>
      <c r="T50" s="152"/>
      <c r="U50" s="152"/>
      <c r="V50" s="114"/>
      <c r="W50" s="48"/>
      <c r="X50" s="48"/>
      <c r="Y50" s="113"/>
      <c r="Z50" s="113"/>
    </row>
    <row r="51" spans="1:26" ht="15.75" x14ac:dyDescent="0.25">
      <c r="A51" s="120"/>
      <c r="B51" s="131"/>
      <c r="C51" s="250"/>
      <c r="D51" s="251"/>
      <c r="E51" s="120"/>
      <c r="F51" s="250"/>
      <c r="G51" s="252"/>
      <c r="H51" s="252"/>
      <c r="I51" s="252"/>
      <c r="J51" s="252"/>
      <c r="K51" s="120"/>
      <c r="L51" s="253"/>
      <c r="M51" s="70"/>
      <c r="N51" s="70"/>
      <c r="O51" s="70"/>
      <c r="P51" s="70"/>
      <c r="Q51" s="70"/>
      <c r="R51" s="70"/>
      <c r="S51" s="70"/>
      <c r="T51" s="70"/>
      <c r="U51" s="70"/>
      <c r="V51" s="123"/>
      <c r="W51" s="70"/>
      <c r="X51" s="70"/>
      <c r="Y51" s="254"/>
      <c r="Z51" s="254"/>
    </row>
    <row r="52" spans="1:26" ht="45" customHeight="1" x14ac:dyDescent="0.25">
      <c r="A52" s="388" t="s">
        <v>135</v>
      </c>
      <c r="B52" s="364" t="s">
        <v>387</v>
      </c>
      <c r="C52" s="259" t="s">
        <v>386</v>
      </c>
      <c r="D52" s="49" t="s">
        <v>87</v>
      </c>
      <c r="E52" s="83" t="s">
        <v>48</v>
      </c>
      <c r="F52" s="263">
        <v>11778100</v>
      </c>
      <c r="G52" s="74" t="s">
        <v>50</v>
      </c>
      <c r="H52" s="115" t="s">
        <v>51</v>
      </c>
      <c r="I52" s="245" t="s">
        <v>45</v>
      </c>
      <c r="J52" s="255" t="s">
        <v>43</v>
      </c>
      <c r="K52" s="255" t="s">
        <v>43</v>
      </c>
      <c r="L52" s="47" t="s">
        <v>428</v>
      </c>
      <c r="M52" s="48" t="s">
        <v>405</v>
      </c>
      <c r="N52" s="48" t="s">
        <v>418</v>
      </c>
      <c r="O52" s="255" t="s">
        <v>407</v>
      </c>
      <c r="P52" s="244" t="s">
        <v>408</v>
      </c>
      <c r="Q52" s="48" t="s">
        <v>414</v>
      </c>
      <c r="R52" s="49" t="s">
        <v>398</v>
      </c>
      <c r="S52" s="152" t="s">
        <v>45</v>
      </c>
      <c r="T52" s="152" t="s">
        <v>410</v>
      </c>
      <c r="U52" s="152" t="s">
        <v>410</v>
      </c>
      <c r="V52" s="48"/>
      <c r="W52" s="48" t="s">
        <v>421</v>
      </c>
      <c r="X52" s="48" t="s">
        <v>422</v>
      </c>
      <c r="Y52" s="246" t="s">
        <v>436</v>
      </c>
      <c r="Z52" s="246" t="s">
        <v>437</v>
      </c>
    </row>
    <row r="53" spans="1:26" ht="111" customHeight="1" thickBot="1" x14ac:dyDescent="0.3">
      <c r="A53" s="389"/>
      <c r="B53" s="378"/>
      <c r="C53" s="256"/>
      <c r="D53" s="248"/>
      <c r="E53" s="247"/>
      <c r="F53" s="256"/>
      <c r="G53" s="247"/>
      <c r="H53" s="247"/>
      <c r="I53" s="245" t="s">
        <v>47</v>
      </c>
      <c r="J53" s="247"/>
      <c r="K53" s="48"/>
      <c r="L53" s="47"/>
      <c r="M53" s="48"/>
      <c r="N53" s="48"/>
      <c r="O53" s="87"/>
      <c r="P53" s="48"/>
      <c r="Q53" s="48"/>
      <c r="R53" s="49"/>
      <c r="S53" s="152" t="s">
        <v>47</v>
      </c>
      <c r="T53" s="152"/>
      <c r="U53" s="152"/>
      <c r="V53" s="114"/>
      <c r="W53" s="48"/>
      <c r="X53" s="48"/>
      <c r="Y53" s="113"/>
      <c r="Z53" s="113"/>
    </row>
    <row r="54" spans="1:26" ht="15.75" x14ac:dyDescent="0.25">
      <c r="A54" s="120"/>
      <c r="B54" s="131"/>
      <c r="C54" s="250"/>
      <c r="D54" s="251"/>
      <c r="E54" s="120"/>
      <c r="F54" s="250"/>
      <c r="G54" s="252"/>
      <c r="H54" s="252"/>
      <c r="I54" s="252"/>
      <c r="J54" s="252"/>
      <c r="K54" s="120"/>
      <c r="L54" s="253"/>
      <c r="M54" s="70"/>
      <c r="N54" s="70"/>
      <c r="O54" s="257"/>
      <c r="P54" s="258"/>
      <c r="Q54" s="70"/>
      <c r="R54" s="69"/>
      <c r="S54" s="70"/>
      <c r="T54" s="70"/>
      <c r="U54" s="70"/>
      <c r="V54" s="123"/>
      <c r="W54" s="70"/>
      <c r="X54" s="70"/>
      <c r="Y54" s="254"/>
      <c r="Z54" s="254"/>
    </row>
    <row r="55" spans="1:26" ht="27" customHeight="1" x14ac:dyDescent="0.25">
      <c r="A55" s="388" t="s">
        <v>139</v>
      </c>
      <c r="B55" s="359" t="s">
        <v>202</v>
      </c>
      <c r="C55" s="259" t="s">
        <v>388</v>
      </c>
      <c r="D55" s="49" t="s">
        <v>87</v>
      </c>
      <c r="E55" s="83" t="s">
        <v>48</v>
      </c>
      <c r="F55" s="263">
        <v>7800000</v>
      </c>
      <c r="G55" s="74" t="s">
        <v>57</v>
      </c>
      <c r="H55" s="115" t="s">
        <v>51</v>
      </c>
      <c r="I55" s="245" t="s">
        <v>45</v>
      </c>
      <c r="J55" s="255" t="s">
        <v>43</v>
      </c>
      <c r="K55" s="255" t="s">
        <v>43</v>
      </c>
      <c r="L55" s="47" t="s">
        <v>394</v>
      </c>
      <c r="M55" s="47" t="s">
        <v>413</v>
      </c>
      <c r="N55" s="48" t="s">
        <v>423</v>
      </c>
      <c r="O55" s="49" t="s">
        <v>397</v>
      </c>
      <c r="P55" s="87" t="s">
        <v>414</v>
      </c>
      <c r="Q55" s="48" t="s">
        <v>419</v>
      </c>
      <c r="R55" s="49" t="s">
        <v>46</v>
      </c>
      <c r="S55" s="152" t="s">
        <v>45</v>
      </c>
      <c r="T55" s="48" t="s">
        <v>46</v>
      </c>
      <c r="U55" s="48" t="s">
        <v>46</v>
      </c>
      <c r="V55" s="48"/>
      <c r="W55" s="48" t="s">
        <v>402</v>
      </c>
      <c r="X55" s="48" t="s">
        <v>424</v>
      </c>
      <c r="Y55" s="48" t="s">
        <v>438</v>
      </c>
      <c r="Z55" s="246" t="s">
        <v>439</v>
      </c>
    </row>
    <row r="56" spans="1:26" ht="65.25" customHeight="1" x14ac:dyDescent="0.25">
      <c r="A56" s="389"/>
      <c r="B56" s="360"/>
      <c r="C56" s="256"/>
      <c r="D56" s="248"/>
      <c r="E56" s="247"/>
      <c r="F56" s="256"/>
      <c r="G56" s="247"/>
      <c r="H56" s="247"/>
      <c r="I56" s="245" t="s">
        <v>47</v>
      </c>
      <c r="J56" s="247"/>
      <c r="K56" s="48"/>
      <c r="L56" s="249"/>
      <c r="M56" s="48"/>
      <c r="N56" s="48"/>
      <c r="O56" s="255"/>
      <c r="P56" s="244"/>
      <c r="Q56" s="48"/>
      <c r="R56" s="49"/>
      <c r="S56" s="261" t="s">
        <v>47</v>
      </c>
      <c r="T56" s="152"/>
      <c r="U56" s="152"/>
      <c r="V56" s="114"/>
      <c r="W56" s="48"/>
      <c r="X56" s="48"/>
      <c r="Y56" s="113"/>
      <c r="Z56" s="113"/>
    </row>
    <row r="57" spans="1:26" ht="15" customHeight="1" x14ac:dyDescent="0.25">
      <c r="A57" s="120"/>
      <c r="B57" s="131"/>
      <c r="C57" s="250"/>
      <c r="D57" s="251"/>
      <c r="E57" s="120"/>
      <c r="F57" s="250"/>
      <c r="G57" s="252"/>
      <c r="H57" s="252"/>
      <c r="I57" s="252"/>
      <c r="J57" s="252"/>
      <c r="K57" s="120"/>
      <c r="L57" s="253"/>
      <c r="M57" s="70"/>
      <c r="N57" s="70"/>
      <c r="O57" s="70"/>
      <c r="P57" s="70"/>
      <c r="Q57" s="70"/>
      <c r="R57" s="70"/>
      <c r="S57" s="70"/>
      <c r="T57" s="70"/>
      <c r="U57" s="70"/>
      <c r="V57" s="123"/>
      <c r="W57" s="70"/>
      <c r="X57" s="70"/>
      <c r="Y57" s="254"/>
      <c r="Z57" s="254"/>
    </row>
    <row r="58" spans="1:26" ht="48" customHeight="1" x14ac:dyDescent="0.25">
      <c r="A58" s="388" t="s">
        <v>203</v>
      </c>
      <c r="B58" s="350" t="s">
        <v>204</v>
      </c>
      <c r="C58" s="259" t="s">
        <v>389</v>
      </c>
      <c r="D58" s="49" t="s">
        <v>87</v>
      </c>
      <c r="E58" s="83" t="s">
        <v>48</v>
      </c>
      <c r="F58" s="263">
        <v>12658400</v>
      </c>
      <c r="G58" s="74" t="s">
        <v>50</v>
      </c>
      <c r="H58" s="115" t="s">
        <v>51</v>
      </c>
      <c r="I58" s="245" t="s">
        <v>45</v>
      </c>
      <c r="J58" s="255" t="s">
        <v>43</v>
      </c>
      <c r="K58" s="255" t="s">
        <v>43</v>
      </c>
      <c r="L58" s="47" t="s">
        <v>403</v>
      </c>
      <c r="M58" s="47" t="s">
        <v>404</v>
      </c>
      <c r="N58" s="48" t="s">
        <v>405</v>
      </c>
      <c r="O58" s="48" t="s">
        <v>406</v>
      </c>
      <c r="P58" s="48" t="s">
        <v>431</v>
      </c>
      <c r="Q58" s="48" t="s">
        <v>397</v>
      </c>
      <c r="R58" s="48" t="s">
        <v>414</v>
      </c>
      <c r="S58" s="152" t="s">
        <v>45</v>
      </c>
      <c r="T58" s="48" t="s">
        <v>409</v>
      </c>
      <c r="U58" s="48" t="s">
        <v>409</v>
      </c>
      <c r="V58" s="48"/>
      <c r="W58" s="48" t="s">
        <v>411</v>
      </c>
      <c r="X58" s="48" t="s">
        <v>412</v>
      </c>
      <c r="Y58" s="48" t="s">
        <v>432</v>
      </c>
      <c r="Z58" s="246">
        <v>44816</v>
      </c>
    </row>
    <row r="59" spans="1:26" ht="123" customHeight="1" x14ac:dyDescent="0.25">
      <c r="A59" s="389"/>
      <c r="B59" s="351"/>
      <c r="C59" s="256"/>
      <c r="D59" s="248"/>
      <c r="E59" s="247"/>
      <c r="F59" s="256"/>
      <c r="G59" s="247"/>
      <c r="H59" s="247"/>
      <c r="I59" s="245" t="s">
        <v>47</v>
      </c>
      <c r="J59" s="247"/>
      <c r="K59" s="48"/>
      <c r="L59" s="249"/>
      <c r="M59" s="48"/>
      <c r="N59" s="48"/>
      <c r="O59" s="48"/>
      <c r="P59" s="48"/>
      <c r="Q59" s="48"/>
      <c r="R59" s="48"/>
      <c r="S59" s="152" t="s">
        <v>47</v>
      </c>
      <c r="T59" s="152"/>
      <c r="U59" s="152"/>
      <c r="V59" s="114"/>
      <c r="W59" s="48"/>
      <c r="X59" s="48"/>
      <c r="Y59" s="113"/>
      <c r="Z59" s="113"/>
    </row>
    <row r="60" spans="1:26" ht="24.75" customHeight="1" x14ac:dyDescent="0.25">
      <c r="A60" s="120"/>
      <c r="B60" s="131"/>
      <c r="C60" s="250"/>
      <c r="D60" s="251"/>
      <c r="E60" s="120"/>
      <c r="F60" s="250"/>
      <c r="G60" s="252"/>
      <c r="H60" s="252"/>
      <c r="I60" s="252"/>
      <c r="J60" s="252"/>
      <c r="K60" s="120"/>
      <c r="L60" s="253"/>
      <c r="M60" s="70"/>
      <c r="N60" s="70"/>
      <c r="O60" s="70"/>
      <c r="P60" s="70"/>
      <c r="Q60" s="70"/>
      <c r="R60" s="70"/>
      <c r="S60" s="70"/>
      <c r="T60" s="70"/>
      <c r="U60" s="70"/>
      <c r="V60" s="123"/>
      <c r="W60" s="70"/>
      <c r="X60" s="70"/>
      <c r="Y60" s="254"/>
      <c r="Z60" s="254"/>
    </row>
    <row r="61" spans="1:26" ht="25.5" customHeight="1" x14ac:dyDescent="0.25">
      <c r="A61" s="388" t="s">
        <v>142</v>
      </c>
      <c r="B61" s="346" t="s">
        <v>205</v>
      </c>
      <c r="C61" s="259" t="s">
        <v>391</v>
      </c>
      <c r="D61" s="49" t="s">
        <v>87</v>
      </c>
      <c r="E61" s="83" t="s">
        <v>48</v>
      </c>
      <c r="F61" s="263">
        <v>6000000</v>
      </c>
      <c r="G61" s="74" t="s">
        <v>57</v>
      </c>
      <c r="H61" s="115" t="s">
        <v>51</v>
      </c>
      <c r="I61" s="245" t="s">
        <v>45</v>
      </c>
      <c r="J61" s="255" t="s">
        <v>43</v>
      </c>
      <c r="K61" s="255" t="s">
        <v>43</v>
      </c>
      <c r="L61" s="47" t="s">
        <v>393</v>
      </c>
      <c r="M61" s="48" t="s">
        <v>394</v>
      </c>
      <c r="N61" s="48" t="s">
        <v>413</v>
      </c>
      <c r="O61" s="48" t="s">
        <v>396</v>
      </c>
      <c r="P61" s="48" t="s">
        <v>397</v>
      </c>
      <c r="Q61" s="48" t="s">
        <v>408</v>
      </c>
      <c r="R61" s="48" t="s">
        <v>46</v>
      </c>
      <c r="S61" s="152" t="s">
        <v>45</v>
      </c>
      <c r="T61" s="152" t="s">
        <v>46</v>
      </c>
      <c r="U61" s="152" t="s">
        <v>46</v>
      </c>
      <c r="V61" s="48"/>
      <c r="W61" s="48" t="s">
        <v>416</v>
      </c>
      <c r="X61" s="48" t="s">
        <v>433</v>
      </c>
      <c r="Y61" s="246" t="s">
        <v>434</v>
      </c>
      <c r="Z61" s="246" t="s">
        <v>435</v>
      </c>
    </row>
    <row r="62" spans="1:26" ht="45.75" customHeight="1" x14ac:dyDescent="0.25">
      <c r="A62" s="389"/>
      <c r="B62" s="346"/>
      <c r="C62" s="256"/>
      <c r="D62" s="248"/>
      <c r="E62" s="247"/>
      <c r="F62" s="256"/>
      <c r="G62" s="247"/>
      <c r="H62" s="247"/>
      <c r="I62" s="245" t="s">
        <v>47</v>
      </c>
      <c r="J62" s="247"/>
      <c r="K62" s="48"/>
      <c r="L62" s="249"/>
      <c r="M62" s="48"/>
      <c r="N62" s="48"/>
      <c r="O62" s="48"/>
      <c r="P62" s="48"/>
      <c r="Q62" s="48"/>
      <c r="R62" s="48"/>
      <c r="S62" s="152" t="s">
        <v>47</v>
      </c>
      <c r="T62" s="152"/>
      <c r="U62" s="152"/>
      <c r="V62" s="114"/>
      <c r="W62" s="48"/>
      <c r="X62" s="48"/>
      <c r="Y62" s="113"/>
      <c r="Z62" s="113"/>
    </row>
    <row r="63" spans="1:26" ht="15.75" x14ac:dyDescent="0.25">
      <c r="A63" s="120"/>
      <c r="B63" s="131"/>
      <c r="C63" s="250"/>
      <c r="D63" s="251"/>
      <c r="E63" s="120"/>
      <c r="F63" s="250"/>
      <c r="G63" s="252"/>
      <c r="H63" s="252"/>
      <c r="I63" s="252"/>
      <c r="J63" s="252"/>
      <c r="K63" s="120"/>
      <c r="L63" s="253"/>
      <c r="M63" s="70"/>
      <c r="N63" s="70"/>
      <c r="O63" s="70"/>
      <c r="P63" s="70"/>
      <c r="Q63" s="70"/>
      <c r="R63" s="70"/>
      <c r="S63" s="70"/>
      <c r="T63" s="70"/>
      <c r="U63" s="70"/>
      <c r="V63" s="123"/>
      <c r="W63" s="70"/>
      <c r="X63" s="70"/>
      <c r="Y63" s="254"/>
      <c r="Z63" s="254"/>
    </row>
    <row r="64" spans="1:26" ht="30.75" customHeight="1" x14ac:dyDescent="0.25">
      <c r="A64" s="388" t="s">
        <v>144</v>
      </c>
      <c r="B64" s="340" t="s">
        <v>206</v>
      </c>
      <c r="C64" s="259" t="s">
        <v>323</v>
      </c>
      <c r="D64" s="49" t="s">
        <v>87</v>
      </c>
      <c r="E64" s="83" t="s">
        <v>48</v>
      </c>
      <c r="F64" s="41" t="s">
        <v>207</v>
      </c>
      <c r="G64" s="74" t="s">
        <v>50</v>
      </c>
      <c r="H64" s="115" t="s">
        <v>51</v>
      </c>
      <c r="I64" s="245" t="s">
        <v>45</v>
      </c>
      <c r="J64" s="255" t="s">
        <v>43</v>
      </c>
      <c r="K64" s="48" t="s">
        <v>44</v>
      </c>
      <c r="L64" s="47" t="s">
        <v>428</v>
      </c>
      <c r="M64" s="48" t="s">
        <v>405</v>
      </c>
      <c r="N64" s="48" t="s">
        <v>418</v>
      </c>
      <c r="O64" s="255" t="s">
        <v>407</v>
      </c>
      <c r="P64" s="244" t="s">
        <v>408</v>
      </c>
      <c r="Q64" s="48" t="s">
        <v>414</v>
      </c>
      <c r="R64" s="49" t="s">
        <v>398</v>
      </c>
      <c r="S64" s="152" t="s">
        <v>45</v>
      </c>
      <c r="T64" s="152" t="s">
        <v>410</v>
      </c>
      <c r="U64" s="152" t="s">
        <v>410</v>
      </c>
      <c r="V64" s="48"/>
      <c r="W64" s="48" t="s">
        <v>421</v>
      </c>
      <c r="X64" s="48" t="s">
        <v>422</v>
      </c>
      <c r="Y64" s="246" t="s">
        <v>436</v>
      </c>
      <c r="Z64" s="246" t="s">
        <v>437</v>
      </c>
    </row>
    <row r="65" spans="1:26" ht="28.5" customHeight="1" x14ac:dyDescent="0.25">
      <c r="A65" s="389"/>
      <c r="B65" s="341"/>
      <c r="C65" s="256"/>
      <c r="D65" s="248"/>
      <c r="E65" s="247"/>
      <c r="F65" s="256"/>
      <c r="G65" s="247"/>
      <c r="H65" s="247"/>
      <c r="I65" s="245" t="s">
        <v>47</v>
      </c>
      <c r="J65" s="247"/>
      <c r="K65" s="48"/>
      <c r="L65" s="47"/>
      <c r="M65" s="48"/>
      <c r="N65" s="48"/>
      <c r="O65" s="87"/>
      <c r="P65" s="48"/>
      <c r="Q65" s="48"/>
      <c r="R65" s="49"/>
      <c r="S65" s="152" t="s">
        <v>47</v>
      </c>
      <c r="T65" s="152"/>
      <c r="U65" s="152"/>
      <c r="V65" s="114"/>
      <c r="W65" s="48"/>
      <c r="X65" s="48"/>
      <c r="Y65" s="113"/>
      <c r="Z65" s="113"/>
    </row>
    <row r="66" spans="1:26" ht="15.75" x14ac:dyDescent="0.25">
      <c r="A66" s="139"/>
      <c r="B66" s="133" t="s">
        <v>99</v>
      </c>
      <c r="C66" s="139"/>
      <c r="D66" s="135"/>
      <c r="E66" s="135"/>
      <c r="F66" s="136">
        <f>F10+F13+F16+F19+F22+F25+F28+F31+F34+F37+F40+F43+F46+F49+F52+F55+F58+F61+F64</f>
        <v>874287829.24999988</v>
      </c>
      <c r="G66" s="137"/>
      <c r="H66" s="138"/>
      <c r="I66" s="152" t="s">
        <v>45</v>
      </c>
      <c r="J66" s="135"/>
      <c r="K66" s="135"/>
      <c r="L66" s="135"/>
      <c r="M66" s="135"/>
      <c r="N66" s="135"/>
      <c r="O66" s="135"/>
      <c r="P66" s="135"/>
      <c r="Q66" s="135"/>
      <c r="R66" s="135"/>
      <c r="S66" s="139" t="s">
        <v>45</v>
      </c>
      <c r="T66" s="139"/>
      <c r="U66" s="139"/>
      <c r="V66" s="264" t="e">
        <f>#REF!+V68+V71+#REF!+#REF!+#REF!+#REF!+#REF!+#REF!</f>
        <v>#REF!</v>
      </c>
      <c r="W66" s="135"/>
      <c r="X66" s="265"/>
      <c r="Y66" s="266"/>
      <c r="Z66" s="266"/>
    </row>
  </sheetData>
  <mergeCells count="44">
    <mergeCell ref="V7:Z7"/>
    <mergeCell ref="F7:J7"/>
    <mergeCell ref="K7:K8"/>
    <mergeCell ref="L7:O7"/>
    <mergeCell ref="P7:R7"/>
    <mergeCell ref="S7:S8"/>
    <mergeCell ref="A10:A11"/>
    <mergeCell ref="B10:B11"/>
    <mergeCell ref="A13:A14"/>
    <mergeCell ref="B13:B14"/>
    <mergeCell ref="A16:A17"/>
    <mergeCell ref="B16:B17"/>
    <mergeCell ref="A19:A20"/>
    <mergeCell ref="B19:B20"/>
    <mergeCell ref="A22:A23"/>
    <mergeCell ref="B22:B23"/>
    <mergeCell ref="A25:A26"/>
    <mergeCell ref="B25:B26"/>
    <mergeCell ref="A28:A29"/>
    <mergeCell ref="B28:B29"/>
    <mergeCell ref="A31:A32"/>
    <mergeCell ref="B31:B32"/>
    <mergeCell ref="A34:A35"/>
    <mergeCell ref="B34:B35"/>
    <mergeCell ref="A37:A38"/>
    <mergeCell ref="B37:B38"/>
    <mergeCell ref="A40:A41"/>
    <mergeCell ref="B40:B41"/>
    <mergeCell ref="A43:A44"/>
    <mergeCell ref="B43:B44"/>
    <mergeCell ref="A46:A47"/>
    <mergeCell ref="B46:B47"/>
    <mergeCell ref="A49:A50"/>
    <mergeCell ref="B49:B50"/>
    <mergeCell ref="A52:A53"/>
    <mergeCell ref="B52:B53"/>
    <mergeCell ref="A64:A65"/>
    <mergeCell ref="B64:B65"/>
    <mergeCell ref="A55:A56"/>
    <mergeCell ref="B55:B56"/>
    <mergeCell ref="A58:A59"/>
    <mergeCell ref="B58:B59"/>
    <mergeCell ref="A61:A62"/>
    <mergeCell ref="B61:B62"/>
  </mergeCells>
  <pageMargins left="0.7" right="0.7" top="0.75" bottom="0.75" header="0.3" footer="0.3"/>
  <pageSetup scale="45"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7"/>
  <sheetViews>
    <sheetView topLeftCell="A8" workbookViewId="0">
      <selection activeCell="C18" sqref="C18:C19"/>
    </sheetView>
  </sheetViews>
  <sheetFormatPr defaultRowHeight="15" x14ac:dyDescent="0.25"/>
  <cols>
    <col min="1" max="1" width="4.5703125" customWidth="1"/>
    <col min="2" max="2" width="24.85546875" customWidth="1"/>
    <col min="3" max="3" width="20.28515625" customWidth="1"/>
    <col min="4" max="4" width="22.5703125" customWidth="1"/>
    <col min="12" max="12" width="16" customWidth="1"/>
  </cols>
  <sheetData>
    <row r="3" spans="1:12" ht="15.75" x14ac:dyDescent="0.25">
      <c r="A3" s="267" t="s">
        <v>208</v>
      </c>
      <c r="B3" s="267"/>
      <c r="C3" s="267"/>
      <c r="D3" s="267"/>
      <c r="E3" s="268"/>
      <c r="F3" s="269"/>
      <c r="G3" s="269"/>
      <c r="H3" s="270"/>
      <c r="I3" s="270"/>
      <c r="J3" s="270"/>
      <c r="K3" s="270"/>
      <c r="L3" s="270"/>
    </row>
    <row r="4" spans="1:12" ht="15.75" x14ac:dyDescent="0.25">
      <c r="A4" s="402" t="s">
        <v>1</v>
      </c>
      <c r="B4" s="402"/>
      <c r="C4" s="402"/>
      <c r="D4" s="271"/>
      <c r="E4" s="272"/>
      <c r="F4" s="269"/>
      <c r="G4" s="269"/>
      <c r="H4" s="270"/>
      <c r="I4" s="270"/>
      <c r="J4" s="270"/>
      <c r="K4" s="273"/>
      <c r="L4" s="270"/>
    </row>
    <row r="5" spans="1:12" ht="15.75" x14ac:dyDescent="0.25">
      <c r="A5" s="402" t="s">
        <v>68</v>
      </c>
      <c r="B5" s="402"/>
      <c r="C5" s="402"/>
      <c r="D5" s="271"/>
      <c r="E5" s="272"/>
      <c r="F5" s="269"/>
      <c r="G5" s="269"/>
      <c r="H5" s="270"/>
      <c r="I5" s="270"/>
      <c r="J5" s="270"/>
      <c r="K5" s="270"/>
      <c r="L5" s="270"/>
    </row>
    <row r="6" spans="1:12" ht="16.5" thickBot="1" x14ac:dyDescent="0.3">
      <c r="A6" s="274"/>
      <c r="B6" s="275"/>
      <c r="C6" s="275"/>
      <c r="D6" s="275"/>
      <c r="E6" s="276"/>
      <c r="F6" s="275"/>
      <c r="G6" s="275"/>
      <c r="H6" s="275"/>
      <c r="I6" s="275"/>
      <c r="J6" s="275"/>
      <c r="K6" s="275"/>
      <c r="L6" s="273"/>
    </row>
    <row r="7" spans="1:12" ht="95.25" thickBot="1" x14ac:dyDescent="0.3">
      <c r="A7" s="277" t="s">
        <v>9</v>
      </c>
      <c r="B7" s="278" t="s">
        <v>209</v>
      </c>
      <c r="C7" s="279" t="s">
        <v>210</v>
      </c>
      <c r="D7" s="279" t="s">
        <v>11</v>
      </c>
      <c r="E7" s="280" t="s">
        <v>211</v>
      </c>
      <c r="F7" s="279" t="s">
        <v>212</v>
      </c>
      <c r="G7" s="279" t="s">
        <v>213</v>
      </c>
      <c r="H7" s="279" t="s">
        <v>214</v>
      </c>
      <c r="I7" s="279" t="s">
        <v>215</v>
      </c>
      <c r="J7" s="279" t="s">
        <v>216</v>
      </c>
      <c r="K7" s="279" t="s">
        <v>217</v>
      </c>
      <c r="L7" s="281" t="s">
        <v>183</v>
      </c>
    </row>
    <row r="8" spans="1:12" ht="31.5" x14ac:dyDescent="0.25">
      <c r="A8" s="398">
        <v>1</v>
      </c>
      <c r="B8" s="403" t="s">
        <v>218</v>
      </c>
      <c r="C8" s="396" t="s">
        <v>219</v>
      </c>
      <c r="D8" s="282" t="s">
        <v>362</v>
      </c>
      <c r="E8" s="398">
        <v>6</v>
      </c>
      <c r="F8" s="398"/>
      <c r="G8" s="283" t="s">
        <v>45</v>
      </c>
      <c r="H8" s="284"/>
      <c r="I8" s="284"/>
      <c r="J8" s="284"/>
      <c r="K8" s="284"/>
      <c r="L8" s="114" t="s">
        <v>370</v>
      </c>
    </row>
    <row r="9" spans="1:12" ht="16.5" thickBot="1" x14ac:dyDescent="0.3">
      <c r="A9" s="399"/>
      <c r="B9" s="401"/>
      <c r="C9" s="397"/>
      <c r="D9" s="285"/>
      <c r="E9" s="399"/>
      <c r="F9" s="399"/>
      <c r="G9" s="283" t="s">
        <v>47</v>
      </c>
      <c r="H9" s="284"/>
      <c r="I9" s="284"/>
      <c r="J9" s="284"/>
      <c r="K9" s="284"/>
      <c r="L9" s="193"/>
    </row>
    <row r="10" spans="1:12" ht="24.75" customHeight="1" x14ac:dyDescent="0.25">
      <c r="A10" s="398">
        <v>2</v>
      </c>
      <c r="B10" s="400" t="s">
        <v>371</v>
      </c>
      <c r="C10" s="396" t="s">
        <v>219</v>
      </c>
      <c r="D10" s="286" t="s">
        <v>363</v>
      </c>
      <c r="E10" s="287">
        <v>185</v>
      </c>
      <c r="F10" s="287"/>
      <c r="G10" s="283" t="s">
        <v>45</v>
      </c>
      <c r="H10" s="284"/>
      <c r="I10" s="284"/>
      <c r="J10" s="284"/>
      <c r="K10" s="284"/>
      <c r="L10" s="114" t="s">
        <v>372</v>
      </c>
    </row>
    <row r="11" spans="1:12" ht="16.5" thickBot="1" x14ac:dyDescent="0.3">
      <c r="A11" s="399"/>
      <c r="B11" s="401"/>
      <c r="C11" s="397"/>
      <c r="D11" s="285"/>
      <c r="E11" s="287"/>
      <c r="F11" s="287"/>
      <c r="G11" s="283" t="s">
        <v>47</v>
      </c>
      <c r="H11" s="284"/>
      <c r="I11" s="284"/>
      <c r="J11" s="284"/>
      <c r="K11" s="284"/>
      <c r="L11" s="193"/>
    </row>
    <row r="12" spans="1:12" ht="22.5" customHeight="1" x14ac:dyDescent="0.25">
      <c r="A12" s="398">
        <v>3</v>
      </c>
      <c r="B12" s="400" t="s">
        <v>220</v>
      </c>
      <c r="C12" s="396" t="s">
        <v>219</v>
      </c>
      <c r="D12" s="286" t="s">
        <v>364</v>
      </c>
      <c r="E12" s="398">
        <v>350</v>
      </c>
      <c r="F12" s="287"/>
      <c r="G12" s="283" t="s">
        <v>45</v>
      </c>
      <c r="H12" s="284"/>
      <c r="I12" s="284"/>
      <c r="J12" s="284"/>
      <c r="K12" s="284"/>
      <c r="L12" s="114" t="s">
        <v>373</v>
      </c>
    </row>
    <row r="13" spans="1:12" ht="16.5" thickBot="1" x14ac:dyDescent="0.3">
      <c r="A13" s="399"/>
      <c r="B13" s="401"/>
      <c r="C13" s="397"/>
      <c r="D13" s="288"/>
      <c r="E13" s="399"/>
      <c r="F13" s="287"/>
      <c r="G13" s="283" t="s">
        <v>47</v>
      </c>
      <c r="H13" s="284"/>
      <c r="I13" s="284"/>
      <c r="J13" s="284"/>
      <c r="K13" s="284"/>
      <c r="L13" s="6"/>
    </row>
    <row r="14" spans="1:12" ht="24.75" customHeight="1" x14ac:dyDescent="0.25">
      <c r="A14" s="398">
        <v>4</v>
      </c>
      <c r="B14" s="400" t="s">
        <v>221</v>
      </c>
      <c r="C14" s="396" t="s">
        <v>222</v>
      </c>
      <c r="D14" s="286" t="s">
        <v>365</v>
      </c>
      <c r="E14" s="398"/>
      <c r="F14" s="396"/>
      <c r="G14" s="283" t="s">
        <v>45</v>
      </c>
      <c r="H14" s="284"/>
      <c r="I14" s="284"/>
      <c r="J14" s="284"/>
      <c r="K14" s="284"/>
      <c r="L14" s="114" t="s">
        <v>374</v>
      </c>
    </row>
    <row r="15" spans="1:12" ht="16.5" thickBot="1" x14ac:dyDescent="0.3">
      <c r="A15" s="399"/>
      <c r="B15" s="401"/>
      <c r="C15" s="397"/>
      <c r="D15" s="288"/>
      <c r="E15" s="399"/>
      <c r="F15" s="397"/>
      <c r="G15" s="283" t="s">
        <v>47</v>
      </c>
      <c r="H15" s="284"/>
      <c r="I15" s="284"/>
      <c r="J15" s="284"/>
      <c r="K15" s="284"/>
      <c r="L15" s="289"/>
    </row>
    <row r="16" spans="1:12" ht="27" customHeight="1" x14ac:dyDescent="0.25">
      <c r="A16" s="398">
        <v>5</v>
      </c>
      <c r="B16" s="400" t="s">
        <v>223</v>
      </c>
      <c r="C16" s="396" t="s">
        <v>224</v>
      </c>
      <c r="D16" s="286" t="s">
        <v>366</v>
      </c>
      <c r="E16" s="290"/>
      <c r="F16" s="285"/>
      <c r="G16" s="283" t="s">
        <v>45</v>
      </c>
      <c r="H16" s="284"/>
      <c r="I16" s="284"/>
      <c r="J16" s="284"/>
      <c r="K16" s="284"/>
      <c r="L16" s="114" t="s">
        <v>375</v>
      </c>
    </row>
    <row r="17" spans="1:12" ht="16.5" thickBot="1" x14ac:dyDescent="0.3">
      <c r="A17" s="399"/>
      <c r="B17" s="401"/>
      <c r="C17" s="397"/>
      <c r="D17" s="286"/>
      <c r="E17" s="291"/>
      <c r="F17" s="292"/>
      <c r="G17" s="283" t="s">
        <v>47</v>
      </c>
      <c r="H17" s="284"/>
      <c r="I17" s="284"/>
      <c r="J17" s="284"/>
      <c r="K17" s="284"/>
      <c r="L17" s="114"/>
    </row>
    <row r="18" spans="1:12" ht="31.5" x14ac:dyDescent="0.25">
      <c r="A18" s="398">
        <v>6</v>
      </c>
      <c r="B18" s="400" t="s">
        <v>225</v>
      </c>
      <c r="C18" s="396" t="s">
        <v>224</v>
      </c>
      <c r="D18" s="286" t="s">
        <v>367</v>
      </c>
      <c r="E18" s="287"/>
      <c r="F18" s="288"/>
      <c r="G18" s="283" t="s">
        <v>45</v>
      </c>
      <c r="H18" s="284"/>
      <c r="I18" s="284"/>
      <c r="J18" s="284"/>
      <c r="K18" s="284"/>
      <c r="L18" s="114" t="s">
        <v>376</v>
      </c>
    </row>
    <row r="19" spans="1:12" ht="16.5" thickBot="1" x14ac:dyDescent="0.3">
      <c r="A19" s="399"/>
      <c r="B19" s="401"/>
      <c r="C19" s="397"/>
      <c r="D19" s="286"/>
      <c r="E19" s="287"/>
      <c r="F19" s="288"/>
      <c r="G19" s="283" t="s">
        <v>47</v>
      </c>
      <c r="H19" s="284"/>
      <c r="I19" s="284"/>
      <c r="J19" s="284"/>
      <c r="K19" s="284"/>
      <c r="L19" s="114"/>
    </row>
    <row r="20" spans="1:12" ht="21.75" customHeight="1" x14ac:dyDescent="0.25">
      <c r="A20" s="398">
        <v>7</v>
      </c>
      <c r="B20" s="400" t="s">
        <v>226</v>
      </c>
      <c r="C20" s="396" t="s">
        <v>224</v>
      </c>
      <c r="D20" s="286" t="s">
        <v>368</v>
      </c>
      <c r="E20" s="287"/>
      <c r="F20" s="288"/>
      <c r="G20" s="283" t="s">
        <v>45</v>
      </c>
      <c r="H20" s="284"/>
      <c r="I20" s="284"/>
      <c r="J20" s="284"/>
      <c r="K20" s="284"/>
      <c r="L20" s="114" t="s">
        <v>377</v>
      </c>
    </row>
    <row r="21" spans="1:12" ht="16.5" thickBot="1" x14ac:dyDescent="0.3">
      <c r="A21" s="399"/>
      <c r="B21" s="401"/>
      <c r="C21" s="397"/>
      <c r="D21" s="286"/>
      <c r="E21" s="287"/>
      <c r="F21" s="288"/>
      <c r="G21" s="283" t="s">
        <v>47</v>
      </c>
      <c r="H21" s="284"/>
      <c r="I21" s="284"/>
      <c r="J21" s="284"/>
      <c r="K21" s="284"/>
      <c r="L21" s="114"/>
    </row>
    <row r="22" spans="1:12" ht="21.75" customHeight="1" x14ac:dyDescent="0.25">
      <c r="A22" s="398">
        <v>8</v>
      </c>
      <c r="B22" s="400" t="s">
        <v>227</v>
      </c>
      <c r="C22" s="396" t="s">
        <v>224</v>
      </c>
      <c r="D22" s="286" t="s">
        <v>369</v>
      </c>
      <c r="E22" s="287"/>
      <c r="F22" s="288"/>
      <c r="G22" s="283" t="s">
        <v>45</v>
      </c>
      <c r="H22" s="284"/>
      <c r="I22" s="284"/>
      <c r="J22" s="284"/>
      <c r="K22" s="284"/>
      <c r="L22" s="114" t="s">
        <v>377</v>
      </c>
    </row>
    <row r="23" spans="1:12" ht="18" customHeight="1" thickBot="1" x14ac:dyDescent="0.3">
      <c r="A23" s="399"/>
      <c r="B23" s="401"/>
      <c r="C23" s="397"/>
      <c r="D23" s="286"/>
      <c r="E23" s="287"/>
      <c r="F23" s="288"/>
      <c r="G23" s="283" t="s">
        <v>47</v>
      </c>
      <c r="H23" s="284"/>
      <c r="I23" s="284"/>
      <c r="J23" s="284"/>
      <c r="K23" s="284"/>
      <c r="L23" s="289"/>
    </row>
    <row r="24" spans="1:12" ht="31.5" x14ac:dyDescent="0.25">
      <c r="A24" s="398">
        <v>9</v>
      </c>
      <c r="B24" s="400" t="s">
        <v>454</v>
      </c>
      <c r="C24" s="396" t="s">
        <v>224</v>
      </c>
      <c r="D24" s="286" t="s">
        <v>378</v>
      </c>
      <c r="E24" s="287"/>
      <c r="F24" s="288"/>
      <c r="G24" s="283" t="s">
        <v>45</v>
      </c>
      <c r="H24" s="284"/>
      <c r="I24" s="284"/>
      <c r="J24" s="284"/>
      <c r="K24" s="284"/>
      <c r="L24" s="114" t="s">
        <v>379</v>
      </c>
    </row>
    <row r="25" spans="1:12" ht="16.5" thickBot="1" x14ac:dyDescent="0.3">
      <c r="A25" s="399"/>
      <c r="B25" s="401"/>
      <c r="C25" s="397"/>
      <c r="D25" s="286"/>
      <c r="E25" s="287"/>
      <c r="F25" s="288"/>
      <c r="G25" s="283" t="s">
        <v>47</v>
      </c>
      <c r="H25" s="284"/>
      <c r="I25" s="284"/>
      <c r="J25" s="284"/>
      <c r="K25" s="284"/>
      <c r="L25" s="289"/>
    </row>
    <row r="26" spans="1:12" ht="15.75" x14ac:dyDescent="0.25">
      <c r="A26" s="293"/>
      <c r="B26" s="294" t="s">
        <v>228</v>
      </c>
      <c r="C26" s="295"/>
      <c r="D26" s="295"/>
      <c r="E26" s="296"/>
      <c r="F26" s="295"/>
      <c r="G26" s="297" t="s">
        <v>45</v>
      </c>
      <c r="H26" s="295"/>
      <c r="I26" s="295"/>
      <c r="J26" s="295"/>
      <c r="K26" s="295"/>
      <c r="L26" s="208">
        <f>L8+L10+L12+L14+L16+L18+L20+L22+L24</f>
        <v>202139647.63999999</v>
      </c>
    </row>
    <row r="27" spans="1:12" ht="24" customHeight="1" thickBot="1" x14ac:dyDescent="0.3">
      <c r="A27" s="298"/>
      <c r="B27" s="299" t="s">
        <v>229</v>
      </c>
      <c r="C27" s="300"/>
      <c r="D27" s="300"/>
      <c r="E27" s="301"/>
      <c r="F27" s="300"/>
      <c r="G27" s="302" t="s">
        <v>47</v>
      </c>
      <c r="H27" s="300"/>
      <c r="I27" s="300"/>
      <c r="J27" s="300"/>
      <c r="K27" s="300"/>
      <c r="L27" s="6"/>
    </row>
  </sheetData>
  <mergeCells count="34">
    <mergeCell ref="A24:A25"/>
    <mergeCell ref="B24:B25"/>
    <mergeCell ref="C24:C25"/>
    <mergeCell ref="E14:E15"/>
    <mergeCell ref="A4:C4"/>
    <mergeCell ref="A5:C5"/>
    <mergeCell ref="A8:A9"/>
    <mergeCell ref="B8:B9"/>
    <mergeCell ref="C8:C9"/>
    <mergeCell ref="F8:F9"/>
    <mergeCell ref="A10:A11"/>
    <mergeCell ref="B10:B11"/>
    <mergeCell ref="C10:C11"/>
    <mergeCell ref="A12:A13"/>
    <mergeCell ref="B12:B13"/>
    <mergeCell ref="C12:C13"/>
    <mergeCell ref="E12:E13"/>
    <mergeCell ref="E8:E9"/>
    <mergeCell ref="F14:F15"/>
    <mergeCell ref="A22:A23"/>
    <mergeCell ref="B22:B23"/>
    <mergeCell ref="C22:C23"/>
    <mergeCell ref="A18:A19"/>
    <mergeCell ref="B18:B19"/>
    <mergeCell ref="C18:C19"/>
    <mergeCell ref="A20:A21"/>
    <mergeCell ref="B20:B21"/>
    <mergeCell ref="C20:C21"/>
    <mergeCell ref="A16:A17"/>
    <mergeCell ref="B16:B17"/>
    <mergeCell ref="C16:C17"/>
    <mergeCell ref="A14:A15"/>
    <mergeCell ref="B14:B15"/>
    <mergeCell ref="C14:C15"/>
  </mergeCells>
  <pageMargins left="0.7" right="0.7" top="0.75" bottom="0.75" header="0.3" footer="0.3"/>
  <pageSetup scale="80"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5"/>
  <sheetViews>
    <sheetView zoomScaleNormal="100" workbookViewId="0">
      <selection activeCell="C11" sqref="C11"/>
    </sheetView>
  </sheetViews>
  <sheetFormatPr defaultRowHeight="15" x14ac:dyDescent="0.25"/>
  <cols>
    <col min="1" max="1" width="3.28515625" customWidth="1"/>
    <col min="2" max="2" width="23.85546875" customWidth="1"/>
    <col min="3" max="3" width="20.28515625" customWidth="1"/>
    <col min="4" max="4" width="7.140625" customWidth="1"/>
    <col min="5" max="5" width="7" customWidth="1"/>
    <col min="6" max="6" width="14.28515625" customWidth="1"/>
    <col min="7" max="7" width="7.42578125" customWidth="1"/>
    <col min="8" max="8" width="6.5703125" customWidth="1"/>
    <col min="9" max="9" width="8" customWidth="1"/>
    <col min="10" max="10" width="7.85546875" customWidth="1"/>
    <col min="11" max="11" width="7.42578125" customWidth="1"/>
    <col min="12" max="12" width="8.140625" customWidth="1"/>
    <col min="13" max="13" width="7.5703125" customWidth="1"/>
    <col min="14" max="14" width="9.7109375" customWidth="1"/>
    <col min="15" max="16" width="8" customWidth="1"/>
    <col min="17" max="17" width="7.28515625" customWidth="1"/>
    <col min="18" max="20" width="7" customWidth="1"/>
    <col min="21" max="22" width="6.85546875" customWidth="1"/>
    <col min="23" max="23" width="8.140625" customWidth="1"/>
    <col min="24" max="24" width="7" customWidth="1"/>
    <col min="25" max="25" width="6.85546875" customWidth="1"/>
    <col min="26" max="27" width="7" customWidth="1"/>
    <col min="28" max="28" width="6.7109375" customWidth="1"/>
    <col min="29" max="29" width="5.140625" customWidth="1"/>
  </cols>
  <sheetData>
    <row r="3" spans="1:29" ht="15.75" x14ac:dyDescent="0.25">
      <c r="A3" s="162" t="s">
        <v>147</v>
      </c>
      <c r="B3" s="162"/>
      <c r="C3" s="162"/>
      <c r="E3" s="99"/>
      <c r="F3" s="3"/>
      <c r="G3" s="101"/>
      <c r="H3" s="3"/>
      <c r="I3" s="3"/>
      <c r="J3" s="3"/>
      <c r="K3" s="3"/>
      <c r="L3" s="3"/>
      <c r="M3" s="3"/>
      <c r="N3" s="3"/>
      <c r="O3" s="3"/>
      <c r="P3" s="3"/>
      <c r="Q3" s="3"/>
      <c r="R3" s="3"/>
      <c r="S3" s="3"/>
      <c r="T3" s="3"/>
      <c r="U3" s="3"/>
      <c r="V3" s="3"/>
      <c r="W3" s="3"/>
      <c r="X3" s="3"/>
      <c r="Y3" s="3"/>
      <c r="Z3" s="3"/>
      <c r="AA3" s="3"/>
      <c r="AB3" s="3"/>
      <c r="AC3" s="3"/>
    </row>
    <row r="4" spans="1:29" ht="15.75" x14ac:dyDescent="0.25">
      <c r="A4" s="5" t="s">
        <v>1</v>
      </c>
      <c r="B4" s="5"/>
      <c r="C4" s="5"/>
      <c r="E4" s="3"/>
      <c r="F4" s="101"/>
      <c r="G4" s="101"/>
      <c r="H4" s="3"/>
      <c r="I4" s="3"/>
      <c r="J4" s="3"/>
      <c r="K4" s="3"/>
      <c r="L4" s="3"/>
      <c r="M4" s="3"/>
      <c r="N4" s="3"/>
      <c r="O4" s="3"/>
      <c r="P4" s="3"/>
      <c r="Q4" s="3"/>
      <c r="R4" s="3"/>
      <c r="S4" s="3"/>
      <c r="T4" s="3"/>
      <c r="U4" s="3"/>
      <c r="V4" s="3"/>
      <c r="W4" s="3"/>
      <c r="X4" s="3"/>
      <c r="Y4" s="3"/>
      <c r="Z4" s="3"/>
      <c r="AA4" s="3"/>
      <c r="AB4" s="3"/>
      <c r="AC4" s="3"/>
    </row>
    <row r="5" spans="1:29" ht="15.75" x14ac:dyDescent="0.25">
      <c r="A5" s="5" t="s">
        <v>68</v>
      </c>
      <c r="B5" s="5"/>
      <c r="C5" s="5"/>
      <c r="E5" s="3"/>
      <c r="F5" s="101"/>
      <c r="G5" s="101"/>
      <c r="H5" s="3"/>
      <c r="I5" s="3"/>
      <c r="J5" s="3"/>
      <c r="K5" s="3"/>
      <c r="L5" s="3"/>
      <c r="M5" s="3"/>
      <c r="N5" s="3"/>
      <c r="O5" s="3"/>
      <c r="P5" s="3"/>
      <c r="Q5" s="3"/>
      <c r="R5" s="3"/>
      <c r="S5" s="3"/>
      <c r="T5" s="3"/>
      <c r="U5" s="3"/>
      <c r="V5" s="3"/>
      <c r="W5" s="3"/>
      <c r="X5" s="3"/>
      <c r="Y5" s="3"/>
      <c r="Z5" s="3"/>
      <c r="AA5" s="3"/>
      <c r="AB5" s="3"/>
      <c r="AC5" s="3"/>
    </row>
    <row r="6" spans="1:29" ht="16.5" thickBot="1" x14ac:dyDescent="0.3">
      <c r="B6" s="3"/>
      <c r="C6" s="3"/>
      <c r="D6" s="3"/>
      <c r="E6" s="3"/>
      <c r="F6" s="3"/>
      <c r="G6" s="3"/>
      <c r="H6" s="3"/>
      <c r="I6" s="3"/>
      <c r="J6" s="3"/>
      <c r="K6" s="3"/>
      <c r="L6" s="3"/>
      <c r="M6" s="3"/>
      <c r="N6" s="3"/>
      <c r="O6" s="3"/>
      <c r="P6" s="3"/>
      <c r="Q6" s="3"/>
      <c r="R6" s="3"/>
      <c r="S6" s="3"/>
      <c r="T6" s="3"/>
      <c r="U6" s="3"/>
      <c r="V6" s="3"/>
      <c r="W6" s="3"/>
      <c r="X6" s="3"/>
      <c r="Y6" s="3"/>
      <c r="Z6" s="3"/>
      <c r="AA6" s="3"/>
      <c r="AB6" s="3"/>
      <c r="AC6" s="3"/>
    </row>
    <row r="7" spans="1:29" ht="30" customHeight="1" thickBot="1" x14ac:dyDescent="0.3">
      <c r="A7" s="6"/>
      <c r="B7" s="380" t="s">
        <v>148</v>
      </c>
      <c r="C7" s="381"/>
      <c r="D7" s="382"/>
      <c r="E7" s="383" t="s">
        <v>3</v>
      </c>
      <c r="F7" s="384"/>
      <c r="G7" s="385"/>
      <c r="H7" s="386" t="s">
        <v>70</v>
      </c>
      <c r="I7" s="379" t="s">
        <v>149</v>
      </c>
      <c r="J7" s="379"/>
      <c r="K7" s="379" t="s">
        <v>150</v>
      </c>
      <c r="L7" s="379"/>
      <c r="M7" s="379"/>
      <c r="N7" s="379" t="s">
        <v>151</v>
      </c>
      <c r="O7" s="379"/>
      <c r="P7" s="374" t="s">
        <v>152</v>
      </c>
      <c r="Q7" s="374"/>
      <c r="R7" s="374"/>
      <c r="S7" s="374"/>
      <c r="T7" s="374"/>
      <c r="U7" s="374"/>
      <c r="V7" s="163"/>
      <c r="W7" s="375" t="s">
        <v>8</v>
      </c>
      <c r="X7" s="376"/>
      <c r="Y7" s="377"/>
      <c r="Z7" s="333" t="s">
        <v>153</v>
      </c>
      <c r="AA7" s="333"/>
      <c r="AB7" s="333"/>
      <c r="AC7" s="333"/>
    </row>
    <row r="8" spans="1:29" ht="143.25" thickBot="1" x14ac:dyDescent="0.3">
      <c r="A8" s="146" t="s">
        <v>9</v>
      </c>
      <c r="B8" s="164" t="s">
        <v>154</v>
      </c>
      <c r="C8" s="165" t="s">
        <v>155</v>
      </c>
      <c r="D8" s="166" t="s">
        <v>156</v>
      </c>
      <c r="E8" s="167" t="s">
        <v>157</v>
      </c>
      <c r="F8" s="15" t="s">
        <v>158</v>
      </c>
      <c r="G8" s="168" t="s">
        <v>159</v>
      </c>
      <c r="H8" s="387"/>
      <c r="I8" s="310" t="s">
        <v>160</v>
      </c>
      <c r="J8" s="310" t="s">
        <v>161</v>
      </c>
      <c r="K8" s="310" t="s">
        <v>162</v>
      </c>
      <c r="L8" s="310" t="s">
        <v>163</v>
      </c>
      <c r="M8" s="310" t="s">
        <v>164</v>
      </c>
      <c r="N8" s="310" t="s">
        <v>165</v>
      </c>
      <c r="O8" s="310" t="s">
        <v>166</v>
      </c>
      <c r="P8" s="310" t="s">
        <v>167</v>
      </c>
      <c r="Q8" s="310" t="s">
        <v>168</v>
      </c>
      <c r="R8" s="310" t="s">
        <v>169</v>
      </c>
      <c r="S8" s="310" t="s">
        <v>170</v>
      </c>
      <c r="T8" s="310" t="s">
        <v>164</v>
      </c>
      <c r="U8" s="310" t="s">
        <v>25</v>
      </c>
      <c r="V8" s="18" t="s">
        <v>26</v>
      </c>
      <c r="W8" s="19" t="s">
        <v>171</v>
      </c>
      <c r="X8" s="15" t="s">
        <v>28</v>
      </c>
      <c r="Y8" s="16" t="s">
        <v>29</v>
      </c>
      <c r="Z8" s="310" t="s">
        <v>172</v>
      </c>
      <c r="AA8" s="310" t="s">
        <v>173</v>
      </c>
      <c r="AB8" s="310" t="s">
        <v>174</v>
      </c>
      <c r="AC8" s="310" t="s">
        <v>175</v>
      </c>
    </row>
    <row r="9" spans="1:29" x14ac:dyDescent="0.25">
      <c r="A9" s="169"/>
      <c r="B9" s="169"/>
      <c r="C9" s="170"/>
      <c r="D9" s="171"/>
      <c r="E9" s="172"/>
      <c r="F9" s="173">
        <v>0</v>
      </c>
      <c r="G9" s="174"/>
      <c r="H9" s="175"/>
      <c r="I9" s="176" t="s">
        <v>33</v>
      </c>
      <c r="J9" s="176" t="s">
        <v>34</v>
      </c>
      <c r="K9" s="176" t="s">
        <v>176</v>
      </c>
      <c r="L9" s="176" t="s">
        <v>177</v>
      </c>
      <c r="M9" s="176" t="s">
        <v>34</v>
      </c>
      <c r="N9" s="176" t="s">
        <v>34</v>
      </c>
      <c r="O9" s="176" t="s">
        <v>178</v>
      </c>
      <c r="P9" s="176" t="s">
        <v>34</v>
      </c>
      <c r="Q9" s="176" t="s">
        <v>34</v>
      </c>
      <c r="R9" s="176" t="s">
        <v>176</v>
      </c>
      <c r="S9" s="176" t="s">
        <v>38</v>
      </c>
      <c r="T9" s="176" t="s">
        <v>34</v>
      </c>
      <c r="U9" s="176" t="s">
        <v>33</v>
      </c>
      <c r="V9" s="177" t="s">
        <v>179</v>
      </c>
      <c r="W9" s="178">
        <v>0</v>
      </c>
      <c r="X9" s="179" t="s">
        <v>176</v>
      </c>
      <c r="Y9" s="180" t="s">
        <v>180</v>
      </c>
      <c r="Z9" s="176" t="s">
        <v>39</v>
      </c>
      <c r="AA9" s="176" t="s">
        <v>38</v>
      </c>
      <c r="AB9" s="176" t="s">
        <v>38</v>
      </c>
      <c r="AC9" s="181">
        <v>0</v>
      </c>
    </row>
    <row r="10" spans="1:29" ht="51" customHeight="1" x14ac:dyDescent="0.25">
      <c r="A10" s="348">
        <v>1</v>
      </c>
      <c r="B10" s="364" t="s">
        <v>282</v>
      </c>
      <c r="C10" s="182" t="s">
        <v>430</v>
      </c>
      <c r="D10" s="183" t="s">
        <v>181</v>
      </c>
      <c r="E10" s="151" t="s">
        <v>283</v>
      </c>
      <c r="F10" s="184">
        <v>19000000</v>
      </c>
      <c r="G10" s="185" t="s">
        <v>44</v>
      </c>
      <c r="H10" s="46" t="s">
        <v>45</v>
      </c>
      <c r="I10" s="44" t="s">
        <v>392</v>
      </c>
      <c r="J10" s="44" t="s">
        <v>393</v>
      </c>
      <c r="K10" s="44" t="s">
        <v>404</v>
      </c>
      <c r="L10" s="44" t="s">
        <v>418</v>
      </c>
      <c r="M10" s="44" t="s">
        <v>425</v>
      </c>
      <c r="N10" s="44" t="s">
        <v>441</v>
      </c>
      <c r="O10" s="186" t="s">
        <v>408</v>
      </c>
      <c r="P10" s="186" t="s">
        <v>419</v>
      </c>
      <c r="Q10" s="187" t="s">
        <v>399</v>
      </c>
      <c r="R10" s="187" t="s">
        <v>409</v>
      </c>
      <c r="S10" s="187" t="s">
        <v>410</v>
      </c>
      <c r="T10" s="187" t="s">
        <v>442</v>
      </c>
      <c r="U10" s="187" t="s">
        <v>421</v>
      </c>
      <c r="V10" s="188" t="s">
        <v>421</v>
      </c>
      <c r="W10" s="189"/>
      <c r="X10" s="187" t="s">
        <v>412</v>
      </c>
      <c r="Y10" s="190" t="s">
        <v>422</v>
      </c>
      <c r="Z10" s="187" t="s">
        <v>443</v>
      </c>
      <c r="AA10" s="187" t="s">
        <v>432</v>
      </c>
      <c r="AB10" s="187" t="s">
        <v>436</v>
      </c>
      <c r="AC10" s="186"/>
    </row>
    <row r="11" spans="1:29" ht="100.5" customHeight="1" thickBot="1" x14ac:dyDescent="0.3">
      <c r="A11" s="349"/>
      <c r="B11" s="378"/>
      <c r="C11" s="191"/>
      <c r="D11" s="192"/>
      <c r="E11" s="186"/>
      <c r="F11" s="193"/>
      <c r="G11" s="185"/>
      <c r="H11" s="46" t="s">
        <v>47</v>
      </c>
      <c r="I11" s="186"/>
      <c r="J11" s="186"/>
      <c r="K11" s="186"/>
      <c r="L11" s="186"/>
      <c r="M11" s="186"/>
      <c r="N11" s="186"/>
      <c r="O11" s="186"/>
      <c r="P11" s="186"/>
      <c r="Q11" s="187"/>
      <c r="R11" s="187"/>
      <c r="S11" s="187"/>
      <c r="T11" s="187"/>
      <c r="U11" s="187"/>
      <c r="V11" s="188"/>
      <c r="W11" s="189"/>
      <c r="X11" s="187"/>
      <c r="Y11" s="190"/>
      <c r="Z11" s="187"/>
      <c r="AA11" s="187"/>
      <c r="AB11" s="187"/>
      <c r="AC11" s="186"/>
    </row>
    <row r="12" spans="1:29" ht="20.25" hidden="1" customHeight="1" x14ac:dyDescent="0.25">
      <c r="A12" s="194"/>
      <c r="B12" s="194"/>
      <c r="C12" s="121"/>
      <c r="D12" s="195"/>
      <c r="E12" s="132"/>
      <c r="F12" s="196"/>
      <c r="G12" s="197"/>
      <c r="H12" s="132"/>
      <c r="I12" s="132"/>
      <c r="J12" s="132"/>
      <c r="K12" s="132"/>
      <c r="L12" s="132"/>
      <c r="M12" s="132"/>
      <c r="N12" s="132"/>
      <c r="O12" s="132"/>
      <c r="P12" s="132"/>
      <c r="Q12" s="121"/>
      <c r="R12" s="121"/>
      <c r="S12" s="121"/>
      <c r="T12" s="121"/>
      <c r="U12" s="121"/>
      <c r="V12" s="198"/>
      <c r="W12" s="199"/>
      <c r="X12" s="121"/>
      <c r="Y12" s="200"/>
      <c r="Z12" s="121"/>
      <c r="AA12" s="121"/>
      <c r="AB12" s="121"/>
      <c r="AC12" s="132"/>
    </row>
    <row r="13" spans="1:29" ht="17.25" customHeight="1" x14ac:dyDescent="0.25">
      <c r="A13" s="194"/>
      <c r="B13" s="194"/>
      <c r="C13" s="132"/>
      <c r="D13" s="195"/>
      <c r="E13" s="132"/>
      <c r="F13" s="203"/>
      <c r="G13" s="132"/>
      <c r="H13" s="132"/>
      <c r="I13" s="132"/>
      <c r="J13" s="132"/>
      <c r="K13" s="132"/>
      <c r="L13" s="132"/>
      <c r="M13" s="132"/>
      <c r="N13" s="132"/>
      <c r="O13" s="132"/>
      <c r="P13" s="132"/>
      <c r="Q13" s="132"/>
      <c r="R13" s="132"/>
      <c r="S13" s="132"/>
      <c r="T13" s="132"/>
      <c r="U13" s="132"/>
      <c r="V13" s="194"/>
      <c r="W13" s="203"/>
      <c r="X13" s="132"/>
      <c r="Y13" s="195"/>
      <c r="Z13" s="132"/>
      <c r="AA13" s="132"/>
      <c r="AB13" s="132"/>
      <c r="AC13" s="132"/>
    </row>
    <row r="14" spans="1:29" ht="21" customHeight="1" thickBot="1" x14ac:dyDescent="0.3">
      <c r="A14" s="204"/>
      <c r="B14" s="205" t="s">
        <v>183</v>
      </c>
      <c r="C14" s="206"/>
      <c r="D14" s="204"/>
      <c r="E14" s="207"/>
      <c r="F14" s="208">
        <f>F10</f>
        <v>19000000</v>
      </c>
      <c r="G14" s="207"/>
      <c r="H14" s="209"/>
      <c r="I14" s="207"/>
      <c r="J14" s="207"/>
      <c r="K14" s="207"/>
      <c r="L14" s="207"/>
      <c r="M14" s="207"/>
      <c r="N14" s="207"/>
      <c r="O14" s="207"/>
      <c r="P14" s="207"/>
      <c r="Q14" s="207"/>
      <c r="R14" s="207"/>
      <c r="S14" s="207"/>
      <c r="T14" s="207"/>
      <c r="U14" s="207"/>
      <c r="V14" s="210"/>
      <c r="W14" s="211" t="e">
        <f>W11+#REF!+#REF!+#REF!+#REF!+#REF!+#REF!+#REF!+#REF!</f>
        <v>#REF!</v>
      </c>
      <c r="X14" s="207"/>
      <c r="Y14" s="212"/>
      <c r="Z14" s="207"/>
      <c r="AA14" s="207"/>
      <c r="AB14" s="207"/>
      <c r="AC14" s="211" t="e">
        <f>AC11+#REF!+#REF!+#REF!+#REF!+#REF!+#REF!+#REF!+#REF!</f>
        <v>#REF!</v>
      </c>
    </row>
    <row r="15" spans="1:29" x14ac:dyDescent="0.25">
      <c r="F15" t="s">
        <v>490</v>
      </c>
    </row>
  </sheetData>
  <mergeCells count="11">
    <mergeCell ref="P7:U7"/>
    <mergeCell ref="W7:Y7"/>
    <mergeCell ref="Z7:AC7"/>
    <mergeCell ref="A10:A11"/>
    <mergeCell ref="B10:B11"/>
    <mergeCell ref="B7:D7"/>
    <mergeCell ref="E7:G7"/>
    <mergeCell ref="H7:H8"/>
    <mergeCell ref="I7:J7"/>
    <mergeCell ref="K7:M7"/>
    <mergeCell ref="N7:O7"/>
  </mergeCells>
  <pageMargins left="0.7" right="0.7" top="0.75" bottom="0.75" header="0.3" footer="0.3"/>
  <pageSetup scale="50"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48"/>
  <sheetViews>
    <sheetView topLeftCell="A37" zoomScaleNormal="100" workbookViewId="0">
      <selection activeCell="E10" sqref="E10"/>
    </sheetView>
  </sheetViews>
  <sheetFormatPr defaultRowHeight="15" x14ac:dyDescent="0.25"/>
  <cols>
    <col min="1" max="1" width="3.140625" customWidth="1"/>
    <col min="2" max="2" width="30.5703125" customWidth="1"/>
    <col min="3" max="3" width="18.140625" customWidth="1"/>
    <col min="4" max="4" width="5.28515625" customWidth="1"/>
    <col min="5" max="5" width="8.28515625" customWidth="1"/>
    <col min="6" max="6" width="16.85546875" customWidth="1"/>
    <col min="7" max="7" width="7" customWidth="1"/>
    <col min="8" max="8" width="6.140625" customWidth="1"/>
    <col min="9" max="9" width="6.42578125" customWidth="1"/>
    <col min="10" max="10" width="6.85546875" customWidth="1"/>
    <col min="11" max="11" width="6.28515625" customWidth="1"/>
    <col min="12" max="12" width="8.7109375" customWidth="1"/>
    <col min="13" max="13" width="9.140625" customWidth="1"/>
    <col min="14" max="14" width="8.85546875" customWidth="1"/>
    <col min="15" max="15" width="9.42578125" customWidth="1"/>
    <col min="16" max="16" width="9" customWidth="1"/>
    <col min="17" max="17" width="9.7109375" customWidth="1"/>
    <col min="18" max="18" width="8.85546875" customWidth="1"/>
    <col min="19" max="19" width="9.42578125" customWidth="1"/>
    <col min="20" max="20" width="7.85546875" customWidth="1"/>
    <col min="21" max="22" width="9.140625" customWidth="1"/>
    <col min="23" max="23" width="9.42578125" customWidth="1"/>
    <col min="24" max="24" width="8.42578125" customWidth="1"/>
    <col min="25" max="25" width="10.5703125" customWidth="1"/>
  </cols>
  <sheetData>
    <row r="3" spans="1:25" ht="18.75" x14ac:dyDescent="0.3">
      <c r="A3" s="1" t="s">
        <v>0</v>
      </c>
      <c r="B3" s="1"/>
      <c r="C3" s="1"/>
      <c r="D3" s="1"/>
      <c r="E3" s="2"/>
      <c r="G3" s="3"/>
    </row>
    <row r="4" spans="1:25" ht="18.75" x14ac:dyDescent="0.3">
      <c r="A4" s="4" t="s">
        <v>1</v>
      </c>
      <c r="B4" s="4"/>
      <c r="C4" s="4"/>
      <c r="D4" s="2"/>
      <c r="E4" s="4"/>
      <c r="G4" s="5"/>
    </row>
    <row r="5" spans="1:25" ht="19.5" thickBot="1" x14ac:dyDescent="0.35">
      <c r="A5" s="4" t="s">
        <v>68</v>
      </c>
      <c r="B5" s="4"/>
      <c r="C5" s="4"/>
      <c r="D5" s="2"/>
      <c r="E5" s="4"/>
      <c r="G5" s="5"/>
    </row>
    <row r="6" spans="1:25" ht="15.75" x14ac:dyDescent="0.25">
      <c r="A6" s="6"/>
      <c r="B6" s="328" t="s">
        <v>2</v>
      </c>
      <c r="C6" s="328"/>
      <c r="D6" s="328"/>
      <c r="E6" s="329" t="s">
        <v>3</v>
      </c>
      <c r="F6" s="329"/>
      <c r="G6" s="329"/>
      <c r="H6" s="329"/>
      <c r="I6" s="329"/>
      <c r="J6" s="330"/>
      <c r="K6" s="331" t="s">
        <v>4</v>
      </c>
      <c r="L6" s="335" t="s">
        <v>5</v>
      </c>
      <c r="M6" s="335"/>
      <c r="N6" s="335"/>
      <c r="O6" s="336"/>
      <c r="P6" s="337" t="s">
        <v>6</v>
      </c>
      <c r="Q6" s="338"/>
      <c r="R6" s="337" t="s">
        <v>7</v>
      </c>
      <c r="S6" s="339"/>
      <c r="T6" s="333" t="s">
        <v>8</v>
      </c>
      <c r="U6" s="333"/>
      <c r="V6" s="333"/>
      <c r="W6" s="333"/>
      <c r="X6" s="333"/>
      <c r="Y6" s="333"/>
    </row>
    <row r="7" spans="1:25" ht="101.25" customHeight="1" thickBot="1" x14ac:dyDescent="0.3">
      <c r="A7" s="10" t="s">
        <v>9</v>
      </c>
      <c r="B7" s="11" t="s">
        <v>10</v>
      </c>
      <c r="C7" s="12" t="s">
        <v>11</v>
      </c>
      <c r="D7" s="13" t="s">
        <v>12</v>
      </c>
      <c r="E7" s="310" t="s">
        <v>13</v>
      </c>
      <c r="F7" s="15" t="s">
        <v>14</v>
      </c>
      <c r="G7" s="15" t="s">
        <v>15</v>
      </c>
      <c r="H7" s="15" t="s">
        <v>16</v>
      </c>
      <c r="I7" s="15" t="s">
        <v>17</v>
      </c>
      <c r="J7" s="16" t="s">
        <v>18</v>
      </c>
      <c r="K7" s="332"/>
      <c r="L7" s="18" t="s">
        <v>19</v>
      </c>
      <c r="M7" s="19" t="s">
        <v>20</v>
      </c>
      <c r="N7" s="15" t="s">
        <v>21</v>
      </c>
      <c r="O7" s="16" t="s">
        <v>22</v>
      </c>
      <c r="P7" s="310" t="s">
        <v>23</v>
      </c>
      <c r="Q7" s="16" t="s">
        <v>24</v>
      </c>
      <c r="R7" s="310" t="s">
        <v>25</v>
      </c>
      <c r="S7" s="311" t="s">
        <v>26</v>
      </c>
      <c r="T7" s="310" t="s">
        <v>27</v>
      </c>
      <c r="U7" s="310" t="s">
        <v>28</v>
      </c>
      <c r="V7" s="310" t="s">
        <v>29</v>
      </c>
      <c r="W7" s="310" t="s">
        <v>30</v>
      </c>
      <c r="X7" s="310" t="s">
        <v>31</v>
      </c>
      <c r="Y7" s="310" t="s">
        <v>32</v>
      </c>
    </row>
    <row r="8" spans="1:25" ht="15.75" customHeight="1" x14ac:dyDescent="0.3">
      <c r="A8" s="6"/>
      <c r="B8" s="21"/>
      <c r="C8" s="22"/>
      <c r="D8" s="23"/>
      <c r="E8" s="24"/>
      <c r="F8" s="25"/>
      <c r="G8" s="25"/>
      <c r="H8" s="25"/>
      <c r="I8" s="26"/>
      <c r="J8" s="23"/>
      <c r="K8" s="27"/>
      <c r="L8" s="28" t="s">
        <v>33</v>
      </c>
      <c r="M8" s="29" t="s">
        <v>34</v>
      </c>
      <c r="N8" s="30" t="s">
        <v>34</v>
      </c>
      <c r="O8" s="31" t="s">
        <v>35</v>
      </c>
      <c r="P8" s="32" t="s">
        <v>34</v>
      </c>
      <c r="Q8" s="33" t="s">
        <v>34</v>
      </c>
      <c r="R8" s="32" t="s">
        <v>33</v>
      </c>
      <c r="S8" s="34" t="s">
        <v>36</v>
      </c>
      <c r="T8" s="35">
        <v>0</v>
      </c>
      <c r="U8" s="32" t="s">
        <v>37</v>
      </c>
      <c r="V8" s="32" t="s">
        <v>38</v>
      </c>
      <c r="W8" s="32" t="s">
        <v>39</v>
      </c>
      <c r="X8" s="32" t="s">
        <v>40</v>
      </c>
      <c r="Y8" s="36"/>
    </row>
    <row r="9" spans="1:25" ht="30" customHeight="1" x14ac:dyDescent="0.25">
      <c r="A9" s="325">
        <v>1</v>
      </c>
      <c r="B9" s="344" t="s">
        <v>498</v>
      </c>
      <c r="C9" s="85" t="s">
        <v>484</v>
      </c>
      <c r="D9" s="86">
        <v>1</v>
      </c>
      <c r="E9" s="83" t="s">
        <v>48</v>
      </c>
      <c r="F9" s="41" t="s">
        <v>296</v>
      </c>
      <c r="G9" s="74" t="s">
        <v>57</v>
      </c>
      <c r="H9" s="88" t="s">
        <v>51</v>
      </c>
      <c r="I9" s="44" t="s">
        <v>43</v>
      </c>
      <c r="J9" s="44" t="s">
        <v>43</v>
      </c>
      <c r="K9" s="46" t="s">
        <v>45</v>
      </c>
      <c r="L9" s="48" t="s">
        <v>405</v>
      </c>
      <c r="M9" s="48" t="s">
        <v>418</v>
      </c>
      <c r="N9" s="48" t="s">
        <v>425</v>
      </c>
      <c r="O9" s="48" t="s">
        <v>408</v>
      </c>
      <c r="P9" s="48" t="s">
        <v>419</v>
      </c>
      <c r="Q9" s="87" t="s">
        <v>46</v>
      </c>
      <c r="R9" s="48" t="s">
        <v>46</v>
      </c>
      <c r="S9" s="48" t="s">
        <v>46</v>
      </c>
      <c r="T9" s="48"/>
      <c r="U9" s="48" t="s">
        <v>420</v>
      </c>
      <c r="V9" s="48" t="s">
        <v>411</v>
      </c>
      <c r="W9" s="48" t="s">
        <v>412</v>
      </c>
      <c r="X9" s="48" t="s">
        <v>426</v>
      </c>
      <c r="Y9" s="57" t="s">
        <v>495</v>
      </c>
    </row>
    <row r="10" spans="1:25" ht="57.75" customHeight="1" x14ac:dyDescent="0.25">
      <c r="A10" s="325"/>
      <c r="B10" s="344"/>
      <c r="C10" s="6"/>
      <c r="D10" s="55"/>
      <c r="E10" s="79"/>
      <c r="F10" s="54"/>
      <c r="G10" s="55"/>
      <c r="H10" s="56"/>
      <c r="I10" s="44"/>
      <c r="J10" s="44"/>
      <c r="K10" s="46" t="s">
        <v>47</v>
      </c>
      <c r="L10" s="48"/>
      <c r="M10" s="48"/>
      <c r="N10" s="48"/>
      <c r="O10" s="48"/>
      <c r="P10" s="48"/>
      <c r="Q10" s="87"/>
      <c r="R10" s="48"/>
      <c r="S10" s="49"/>
      <c r="T10" s="48"/>
      <c r="U10" s="48"/>
      <c r="V10" s="48"/>
      <c r="W10" s="48"/>
      <c r="X10" s="48"/>
      <c r="Y10" s="57"/>
    </row>
    <row r="11" spans="1:25" ht="16.5" customHeight="1" x14ac:dyDescent="0.25">
      <c r="A11" s="58"/>
      <c r="B11" s="89"/>
      <c r="C11" s="90"/>
      <c r="D11" s="58"/>
      <c r="E11" s="81"/>
      <c r="F11" s="63"/>
      <c r="G11" s="58"/>
      <c r="H11" s="64"/>
      <c r="I11" s="65"/>
      <c r="J11" s="65"/>
      <c r="K11" s="65"/>
      <c r="L11" s="58"/>
      <c r="M11" s="89"/>
      <c r="N11" s="90"/>
      <c r="O11" s="58"/>
      <c r="P11" s="81"/>
      <c r="Q11" s="63"/>
      <c r="R11" s="58"/>
      <c r="S11" s="64"/>
      <c r="T11" s="70"/>
      <c r="U11" s="70"/>
      <c r="V11" s="70"/>
      <c r="W11" s="58"/>
      <c r="X11" s="89"/>
      <c r="Y11" s="90"/>
    </row>
    <row r="12" spans="1:25" ht="27" customHeight="1" x14ac:dyDescent="0.25">
      <c r="A12" s="325">
        <v>2</v>
      </c>
      <c r="B12" s="340" t="s">
        <v>58</v>
      </c>
      <c r="C12" s="85" t="s">
        <v>485</v>
      </c>
      <c r="D12" s="86">
        <v>1</v>
      </c>
      <c r="E12" s="83" t="s">
        <v>48</v>
      </c>
      <c r="F12" s="41" t="s">
        <v>390</v>
      </c>
      <c r="G12" s="74" t="s">
        <v>50</v>
      </c>
      <c r="H12" s="88" t="s">
        <v>42</v>
      </c>
      <c r="I12" s="44" t="s">
        <v>43</v>
      </c>
      <c r="J12" s="44" t="s">
        <v>44</v>
      </c>
      <c r="K12" s="46" t="s">
        <v>45</v>
      </c>
      <c r="L12" s="47" t="s">
        <v>392</v>
      </c>
      <c r="M12" s="47" t="s">
        <v>393</v>
      </c>
      <c r="N12" s="48" t="s">
        <v>394</v>
      </c>
      <c r="O12" s="49" t="s">
        <v>395</v>
      </c>
      <c r="P12" s="48" t="s">
        <v>396</v>
      </c>
      <c r="Q12" s="49" t="s">
        <v>397</v>
      </c>
      <c r="R12" s="48" t="s">
        <v>398</v>
      </c>
      <c r="S12" s="48" t="s">
        <v>398</v>
      </c>
      <c r="T12" s="48"/>
      <c r="U12" s="48" t="s">
        <v>399</v>
      </c>
      <c r="V12" s="48" t="s">
        <v>400</v>
      </c>
      <c r="W12" s="48" t="s">
        <v>401</v>
      </c>
      <c r="X12" s="48" t="s">
        <v>402</v>
      </c>
      <c r="Y12" s="50">
        <v>44904</v>
      </c>
    </row>
    <row r="13" spans="1:25" ht="72.75" customHeight="1" x14ac:dyDescent="0.25">
      <c r="A13" s="325"/>
      <c r="B13" s="341"/>
      <c r="C13" s="6"/>
      <c r="D13" s="55"/>
      <c r="E13" s="79"/>
      <c r="F13" s="54"/>
      <c r="G13" s="55"/>
      <c r="H13" s="56"/>
      <c r="I13" s="44"/>
      <c r="J13" s="44"/>
      <c r="K13" s="46" t="s">
        <v>47</v>
      </c>
      <c r="L13" s="47"/>
      <c r="M13" s="47"/>
      <c r="N13" s="48"/>
      <c r="O13" s="49"/>
      <c r="P13" s="48"/>
      <c r="Q13" s="49"/>
      <c r="R13" s="48"/>
      <c r="S13" s="49"/>
      <c r="T13" s="48"/>
      <c r="U13" s="48"/>
      <c r="V13" s="48"/>
      <c r="W13" s="48"/>
      <c r="X13" s="48"/>
      <c r="Y13" s="57"/>
    </row>
    <row r="14" spans="1:25" ht="15.75" customHeight="1" x14ac:dyDescent="0.25">
      <c r="A14" s="58"/>
      <c r="B14" s="89"/>
      <c r="C14" s="90"/>
      <c r="D14" s="58"/>
      <c r="E14" s="81"/>
      <c r="F14" s="63"/>
      <c r="G14" s="58"/>
      <c r="H14" s="64"/>
      <c r="I14" s="65"/>
      <c r="J14" s="65"/>
      <c r="K14" s="65"/>
      <c r="L14" s="67"/>
      <c r="M14" s="67"/>
      <c r="N14" s="68"/>
      <c r="O14" s="69"/>
      <c r="P14" s="70"/>
      <c r="Q14" s="69"/>
      <c r="R14" s="70"/>
      <c r="S14" s="69"/>
      <c r="T14" s="71"/>
      <c r="U14" s="71"/>
      <c r="V14" s="71"/>
      <c r="W14" s="71"/>
      <c r="X14" s="70"/>
      <c r="Y14" s="72"/>
    </row>
    <row r="15" spans="1:25" ht="24.75" customHeight="1" x14ac:dyDescent="0.25">
      <c r="A15" s="325">
        <v>3</v>
      </c>
      <c r="B15" s="342" t="s">
        <v>59</v>
      </c>
      <c r="C15" s="85" t="s">
        <v>486</v>
      </c>
      <c r="D15" s="86">
        <v>1</v>
      </c>
      <c r="E15" s="86">
        <v>150</v>
      </c>
      <c r="F15" s="41" t="s">
        <v>298</v>
      </c>
      <c r="G15" s="74" t="s">
        <v>57</v>
      </c>
      <c r="H15" s="88" t="s">
        <v>51</v>
      </c>
      <c r="I15" s="44" t="s">
        <v>43</v>
      </c>
      <c r="J15" s="44" t="s">
        <v>43</v>
      </c>
      <c r="K15" s="46" t="s">
        <v>45</v>
      </c>
      <c r="L15" s="47" t="s">
        <v>403</v>
      </c>
      <c r="M15" s="47" t="s">
        <v>404</v>
      </c>
      <c r="N15" s="48" t="s">
        <v>405</v>
      </c>
      <c r="O15" s="49" t="s">
        <v>406</v>
      </c>
      <c r="P15" s="48" t="s">
        <v>407</v>
      </c>
      <c r="Q15" s="49" t="s">
        <v>46</v>
      </c>
      <c r="R15" s="48" t="s">
        <v>46</v>
      </c>
      <c r="S15" s="48" t="s">
        <v>46</v>
      </c>
      <c r="T15" s="48"/>
      <c r="U15" s="48" t="s">
        <v>409</v>
      </c>
      <c r="V15" s="48" t="s">
        <v>410</v>
      </c>
      <c r="W15" s="48" t="s">
        <v>411</v>
      </c>
      <c r="X15" s="48" t="s">
        <v>412</v>
      </c>
      <c r="Y15" s="50" t="s">
        <v>496</v>
      </c>
    </row>
    <row r="16" spans="1:25" ht="86.25" customHeight="1" x14ac:dyDescent="0.25">
      <c r="A16" s="325"/>
      <c r="B16" s="345"/>
      <c r="C16" s="6"/>
      <c r="D16" s="55"/>
      <c r="E16" s="79"/>
      <c r="F16" s="54"/>
      <c r="G16" s="55"/>
      <c r="H16" s="56"/>
      <c r="I16" s="44"/>
      <c r="J16" s="44"/>
      <c r="K16" s="46" t="s">
        <v>47</v>
      </c>
      <c r="L16" s="47"/>
      <c r="M16" s="47"/>
      <c r="N16" s="48"/>
      <c r="O16" s="49"/>
      <c r="P16" s="48"/>
      <c r="Q16" s="49"/>
      <c r="R16" s="48"/>
      <c r="S16" s="49"/>
      <c r="T16" s="48"/>
      <c r="U16" s="48"/>
      <c r="V16" s="48"/>
      <c r="W16" s="48"/>
      <c r="X16" s="48"/>
      <c r="Y16" s="57"/>
    </row>
    <row r="17" spans="1:25" ht="15.75" customHeight="1" x14ac:dyDescent="0.25">
      <c r="A17" s="58"/>
      <c r="B17" s="89"/>
      <c r="C17" s="90"/>
      <c r="D17" s="58"/>
      <c r="E17" s="81"/>
      <c r="F17" s="63"/>
      <c r="G17" s="58"/>
      <c r="H17" s="64"/>
      <c r="I17" s="65"/>
      <c r="J17" s="65"/>
      <c r="K17" s="65"/>
      <c r="L17" s="67"/>
      <c r="M17" s="67"/>
      <c r="N17" s="70"/>
      <c r="O17" s="69"/>
      <c r="P17" s="70"/>
      <c r="Q17" s="69"/>
      <c r="R17" s="70"/>
      <c r="S17" s="69"/>
      <c r="T17" s="70"/>
      <c r="U17" s="70"/>
      <c r="V17" s="70"/>
      <c r="W17" s="70"/>
      <c r="X17" s="70"/>
      <c r="Y17" s="72"/>
    </row>
    <row r="18" spans="1:25" ht="21.75" customHeight="1" x14ac:dyDescent="0.25">
      <c r="A18" s="325">
        <v>4</v>
      </c>
      <c r="B18" s="342" t="s">
        <v>61</v>
      </c>
      <c r="C18" s="85" t="s">
        <v>487</v>
      </c>
      <c r="D18" s="86">
        <v>1</v>
      </c>
      <c r="E18" s="83" t="s">
        <v>48</v>
      </c>
      <c r="F18" s="41" t="s">
        <v>304</v>
      </c>
      <c r="G18" s="42" t="s">
        <v>41</v>
      </c>
      <c r="H18" s="88" t="s">
        <v>42</v>
      </c>
      <c r="I18" s="44" t="s">
        <v>43</v>
      </c>
      <c r="J18" s="44" t="s">
        <v>44</v>
      </c>
      <c r="K18" s="46" t="s">
        <v>45</v>
      </c>
      <c r="L18" s="47" t="s">
        <v>404</v>
      </c>
      <c r="M18" s="47" t="s">
        <v>405</v>
      </c>
      <c r="N18" s="48" t="s">
        <v>418</v>
      </c>
      <c r="O18" s="49" t="s">
        <v>407</v>
      </c>
      <c r="P18" s="48" t="s">
        <v>408</v>
      </c>
      <c r="Q18" s="49" t="s">
        <v>419</v>
      </c>
      <c r="R18" s="48" t="s">
        <v>400</v>
      </c>
      <c r="S18" s="48" t="s">
        <v>400</v>
      </c>
      <c r="T18" s="48"/>
      <c r="U18" s="48" t="s">
        <v>410</v>
      </c>
      <c r="V18" s="48" t="s">
        <v>420</v>
      </c>
      <c r="W18" s="48" t="s">
        <v>421</v>
      </c>
      <c r="X18" s="48" t="s">
        <v>422</v>
      </c>
      <c r="Y18" s="50">
        <v>44630</v>
      </c>
    </row>
    <row r="19" spans="1:25" ht="115.5" customHeight="1" x14ac:dyDescent="0.25">
      <c r="A19" s="325"/>
      <c r="B19" s="345"/>
      <c r="C19" s="6"/>
      <c r="D19" s="55"/>
      <c r="E19" s="79"/>
      <c r="F19" s="54"/>
      <c r="G19" s="55"/>
      <c r="H19" s="56"/>
      <c r="I19" s="44"/>
      <c r="J19" s="44"/>
      <c r="K19" s="46" t="s">
        <v>47</v>
      </c>
      <c r="L19" s="47"/>
      <c r="M19" s="47"/>
      <c r="N19" s="48"/>
      <c r="O19" s="49"/>
      <c r="P19" s="48"/>
      <c r="Q19" s="49"/>
      <c r="R19" s="48"/>
      <c r="S19" s="49"/>
      <c r="T19" s="48"/>
      <c r="U19" s="48"/>
      <c r="V19" s="48"/>
      <c r="W19" s="48"/>
      <c r="X19" s="48"/>
      <c r="Y19" s="57"/>
    </row>
    <row r="20" spans="1:25" ht="15.75" customHeight="1" x14ac:dyDescent="0.25">
      <c r="A20" s="58"/>
      <c r="B20" s="89"/>
      <c r="C20" s="90"/>
      <c r="D20" s="58"/>
      <c r="E20" s="81"/>
      <c r="F20" s="63"/>
      <c r="G20" s="58"/>
      <c r="H20" s="64"/>
      <c r="I20" s="65"/>
      <c r="J20" s="65"/>
      <c r="K20" s="65"/>
      <c r="L20" s="67"/>
      <c r="M20" s="67"/>
      <c r="N20" s="70"/>
      <c r="O20" s="69"/>
      <c r="P20" s="70"/>
      <c r="Q20" s="69"/>
      <c r="R20" s="70"/>
      <c r="S20" s="69"/>
      <c r="T20" s="70"/>
      <c r="U20" s="70"/>
      <c r="V20" s="70"/>
      <c r="W20" s="70"/>
      <c r="X20" s="70"/>
      <c r="Y20" s="72"/>
    </row>
    <row r="21" spans="1:25" ht="27.75" customHeight="1" x14ac:dyDescent="0.25">
      <c r="A21" s="325">
        <v>5</v>
      </c>
      <c r="B21" s="342" t="s">
        <v>500</v>
      </c>
      <c r="C21" s="85" t="s">
        <v>297</v>
      </c>
      <c r="D21" s="86">
        <v>1</v>
      </c>
      <c r="E21" s="83" t="s">
        <v>48</v>
      </c>
      <c r="F21" s="41" t="s">
        <v>452</v>
      </c>
      <c r="G21" s="74" t="s">
        <v>50</v>
      </c>
      <c r="H21" s="88" t="s">
        <v>51</v>
      </c>
      <c r="I21" s="44" t="s">
        <v>43</v>
      </c>
      <c r="J21" s="44" t="s">
        <v>44</v>
      </c>
      <c r="K21" s="46" t="s">
        <v>45</v>
      </c>
      <c r="L21" s="47" t="s">
        <v>394</v>
      </c>
      <c r="M21" s="47" t="s">
        <v>413</v>
      </c>
      <c r="N21" s="48" t="s">
        <v>423</v>
      </c>
      <c r="O21" s="49" t="s">
        <v>397</v>
      </c>
      <c r="P21" s="48" t="s">
        <v>414</v>
      </c>
      <c r="Q21" s="49" t="s">
        <v>398</v>
      </c>
      <c r="R21" s="48" t="s">
        <v>410</v>
      </c>
      <c r="S21" s="48" t="s">
        <v>410</v>
      </c>
      <c r="T21" s="48"/>
      <c r="U21" s="48" t="s">
        <v>415</v>
      </c>
      <c r="V21" s="48" t="s">
        <v>401</v>
      </c>
      <c r="W21" s="48" t="s">
        <v>402</v>
      </c>
      <c r="X21" s="48" t="s">
        <v>424</v>
      </c>
      <c r="Y21" s="50">
        <v>44844</v>
      </c>
    </row>
    <row r="22" spans="1:25" ht="122.25" customHeight="1" x14ac:dyDescent="0.25">
      <c r="A22" s="325"/>
      <c r="B22" s="345"/>
      <c r="C22" s="6"/>
      <c r="D22" s="55"/>
      <c r="E22" s="79"/>
      <c r="F22" s="54"/>
      <c r="G22" s="55"/>
      <c r="H22" s="56"/>
      <c r="I22" s="44"/>
      <c r="J22" s="44"/>
      <c r="K22" s="46" t="s">
        <v>47</v>
      </c>
      <c r="L22" s="47"/>
      <c r="M22" s="48"/>
      <c r="N22" s="48"/>
      <c r="O22" s="48"/>
      <c r="P22" s="48"/>
      <c r="Q22" s="87"/>
      <c r="R22" s="48"/>
      <c r="S22" s="49"/>
      <c r="T22" s="48"/>
      <c r="U22" s="48"/>
      <c r="V22" s="48"/>
      <c r="W22" s="48"/>
      <c r="X22" s="48"/>
      <c r="Y22" s="57"/>
    </row>
    <row r="23" spans="1:25" ht="21" customHeight="1" x14ac:dyDescent="0.25">
      <c r="A23" s="58"/>
      <c r="B23" s="89"/>
      <c r="C23" s="90"/>
      <c r="D23" s="58"/>
      <c r="E23" s="81"/>
      <c r="F23" s="63"/>
      <c r="G23" s="58"/>
      <c r="H23" s="64"/>
      <c r="I23" s="65"/>
      <c r="J23" s="65"/>
      <c r="K23" s="65"/>
      <c r="L23" s="67"/>
      <c r="M23" s="67"/>
      <c r="N23" s="70"/>
      <c r="O23" s="69"/>
      <c r="P23" s="70"/>
      <c r="Q23" s="69"/>
      <c r="R23" s="70"/>
      <c r="S23" s="69"/>
      <c r="T23" s="70"/>
      <c r="U23" s="70"/>
      <c r="V23" s="70"/>
      <c r="W23" s="70"/>
      <c r="X23" s="70"/>
      <c r="Y23" s="72"/>
    </row>
    <row r="24" spans="1:25" ht="26.25" customHeight="1" x14ac:dyDescent="0.25">
      <c r="A24" s="325">
        <v>6</v>
      </c>
      <c r="B24" s="346" t="s">
        <v>502</v>
      </c>
      <c r="C24" s="85" t="s">
        <v>488</v>
      </c>
      <c r="D24" s="86">
        <v>1</v>
      </c>
      <c r="E24" s="83" t="s">
        <v>48</v>
      </c>
      <c r="F24" s="41" t="s">
        <v>303</v>
      </c>
      <c r="G24" s="74" t="s">
        <v>50</v>
      </c>
      <c r="H24" s="88" t="s">
        <v>51</v>
      </c>
      <c r="I24" s="44" t="s">
        <v>43</v>
      </c>
      <c r="J24" s="44" t="s">
        <v>44</v>
      </c>
      <c r="K24" s="46" t="s">
        <v>45</v>
      </c>
      <c r="L24" s="48" t="s">
        <v>405</v>
      </c>
      <c r="M24" s="48" t="s">
        <v>418</v>
      </c>
      <c r="N24" s="48" t="s">
        <v>425</v>
      </c>
      <c r="O24" s="48" t="s">
        <v>408</v>
      </c>
      <c r="P24" s="48" t="s">
        <v>419</v>
      </c>
      <c r="Q24" s="87" t="s">
        <v>399</v>
      </c>
      <c r="R24" s="48" t="s">
        <v>415</v>
      </c>
      <c r="S24" s="48" t="s">
        <v>415</v>
      </c>
      <c r="T24" s="48"/>
      <c r="U24" s="48" t="s">
        <v>420</v>
      </c>
      <c r="V24" s="48" t="s">
        <v>411</v>
      </c>
      <c r="W24" s="48" t="s">
        <v>412</v>
      </c>
      <c r="X24" s="48" t="s">
        <v>426</v>
      </c>
      <c r="Y24" s="57" t="s">
        <v>495</v>
      </c>
    </row>
    <row r="25" spans="1:25" ht="126" customHeight="1" x14ac:dyDescent="0.25">
      <c r="A25" s="325"/>
      <c r="B25" s="346"/>
      <c r="C25" s="6"/>
      <c r="D25" s="55"/>
      <c r="E25" s="79"/>
      <c r="F25" s="54"/>
      <c r="G25" s="55"/>
      <c r="H25" s="56"/>
      <c r="I25" s="44"/>
      <c r="J25" s="44"/>
      <c r="K25" s="46" t="s">
        <v>47</v>
      </c>
      <c r="L25" s="48"/>
      <c r="M25" s="48"/>
      <c r="N25" s="48"/>
      <c r="O25" s="48"/>
      <c r="P25" s="48"/>
      <c r="Q25" s="87"/>
      <c r="R25" s="48"/>
      <c r="S25" s="48"/>
      <c r="T25" s="48"/>
      <c r="U25" s="48"/>
      <c r="V25" s="48"/>
      <c r="W25" s="48"/>
      <c r="X25" s="48"/>
      <c r="Y25" s="48"/>
    </row>
    <row r="26" spans="1:25" ht="15" customHeight="1" x14ac:dyDescent="0.25">
      <c r="A26" s="58"/>
      <c r="B26" s="90"/>
      <c r="C26" s="90"/>
      <c r="D26" s="58"/>
      <c r="E26" s="81"/>
      <c r="F26" s="63"/>
      <c r="G26" s="58"/>
      <c r="H26" s="64"/>
      <c r="I26" s="65"/>
      <c r="J26" s="65"/>
      <c r="K26" s="65"/>
      <c r="L26" s="67"/>
      <c r="M26" s="67"/>
      <c r="N26" s="68"/>
      <c r="O26" s="69"/>
      <c r="P26" s="70"/>
      <c r="Q26" s="69"/>
      <c r="R26" s="70"/>
      <c r="S26" s="69"/>
      <c r="T26" s="71"/>
      <c r="U26" s="71"/>
      <c r="V26" s="71"/>
      <c r="W26" s="71"/>
      <c r="X26" s="70"/>
      <c r="Y26" s="72"/>
    </row>
    <row r="27" spans="1:25" ht="33" customHeight="1" x14ac:dyDescent="0.25">
      <c r="A27" s="325">
        <v>7</v>
      </c>
      <c r="B27" s="347" t="s">
        <v>501</v>
      </c>
      <c r="C27" s="85" t="s">
        <v>299</v>
      </c>
      <c r="D27" s="86">
        <v>1</v>
      </c>
      <c r="E27" s="83" t="s">
        <v>48</v>
      </c>
      <c r="F27" s="41" t="s">
        <v>306</v>
      </c>
      <c r="G27" s="74" t="s">
        <v>50</v>
      </c>
      <c r="H27" s="88" t="s">
        <v>51</v>
      </c>
      <c r="I27" s="44" t="s">
        <v>43</v>
      </c>
      <c r="J27" s="44" t="s">
        <v>43</v>
      </c>
      <c r="K27" s="46" t="s">
        <v>45</v>
      </c>
      <c r="L27" s="47" t="s">
        <v>403</v>
      </c>
      <c r="M27" s="47" t="s">
        <v>404</v>
      </c>
      <c r="N27" s="48" t="s">
        <v>405</v>
      </c>
      <c r="O27" s="49" t="s">
        <v>406</v>
      </c>
      <c r="P27" s="48" t="s">
        <v>407</v>
      </c>
      <c r="Q27" s="49" t="s">
        <v>408</v>
      </c>
      <c r="R27" s="48" t="s">
        <v>399</v>
      </c>
      <c r="S27" s="48" t="s">
        <v>399</v>
      </c>
      <c r="T27" s="48"/>
      <c r="U27" s="48" t="s">
        <v>409</v>
      </c>
      <c r="V27" s="48" t="s">
        <v>410</v>
      </c>
      <c r="W27" s="48" t="s">
        <v>411</v>
      </c>
      <c r="X27" s="48" t="s">
        <v>412</v>
      </c>
      <c r="Y27" s="50" t="s">
        <v>496</v>
      </c>
    </row>
    <row r="28" spans="1:25" ht="66" customHeight="1" x14ac:dyDescent="0.25">
      <c r="A28" s="325"/>
      <c r="B28" s="347"/>
      <c r="C28" s="6"/>
      <c r="D28" s="55"/>
      <c r="E28" s="79"/>
      <c r="F28" s="54"/>
      <c r="G28" s="55"/>
      <c r="H28" s="56"/>
      <c r="I28" s="44"/>
      <c r="J28" s="44"/>
      <c r="K28" s="46" t="s">
        <v>47</v>
      </c>
      <c r="L28" s="47"/>
      <c r="M28" s="47"/>
      <c r="N28" s="48"/>
      <c r="O28" s="49"/>
      <c r="P28" s="48"/>
      <c r="Q28" s="49"/>
      <c r="R28" s="48"/>
      <c r="S28" s="49"/>
      <c r="T28" s="48"/>
      <c r="U28" s="48"/>
      <c r="V28" s="48"/>
      <c r="W28" s="48"/>
      <c r="X28" s="48"/>
      <c r="Y28" s="57"/>
    </row>
    <row r="29" spans="1:25" ht="15.75" x14ac:dyDescent="0.25">
      <c r="A29" s="58"/>
      <c r="B29" s="90"/>
      <c r="C29" s="90"/>
      <c r="D29" s="58"/>
      <c r="E29" s="81"/>
      <c r="F29" s="63"/>
      <c r="G29" s="58"/>
      <c r="H29" s="64"/>
      <c r="I29" s="65"/>
      <c r="J29" s="65"/>
      <c r="K29" s="65"/>
      <c r="L29" s="67"/>
      <c r="M29" s="67"/>
      <c r="N29" s="70"/>
      <c r="O29" s="69"/>
      <c r="P29" s="70"/>
      <c r="Q29" s="69"/>
      <c r="R29" s="70"/>
      <c r="S29" s="69"/>
      <c r="T29" s="70"/>
      <c r="U29" s="70"/>
      <c r="V29" s="70"/>
      <c r="W29" s="70"/>
      <c r="X29" s="70"/>
      <c r="Y29" s="72"/>
    </row>
    <row r="30" spans="1:25" ht="32.25" customHeight="1" x14ac:dyDescent="0.25">
      <c r="A30" s="348">
        <v>8</v>
      </c>
      <c r="B30" s="340" t="s">
        <v>503</v>
      </c>
      <c r="C30" s="85" t="s">
        <v>307</v>
      </c>
      <c r="D30" s="86" t="s">
        <v>509</v>
      </c>
      <c r="E30" s="83" t="s">
        <v>48</v>
      </c>
      <c r="F30" s="41" t="s">
        <v>308</v>
      </c>
      <c r="G30" s="74" t="s">
        <v>50</v>
      </c>
      <c r="H30" s="88" t="s">
        <v>51</v>
      </c>
      <c r="I30" s="44" t="s">
        <v>43</v>
      </c>
      <c r="J30" s="45" t="s">
        <v>44</v>
      </c>
      <c r="K30" s="46" t="s">
        <v>45</v>
      </c>
      <c r="L30" s="47" t="s">
        <v>404</v>
      </c>
      <c r="M30" s="47" t="s">
        <v>405</v>
      </c>
      <c r="N30" s="48" t="s">
        <v>418</v>
      </c>
      <c r="O30" s="49" t="s">
        <v>407</v>
      </c>
      <c r="P30" s="48" t="s">
        <v>408</v>
      </c>
      <c r="Q30" s="49" t="s">
        <v>419</v>
      </c>
      <c r="R30" s="48" t="s">
        <v>400</v>
      </c>
      <c r="S30" s="48" t="s">
        <v>400</v>
      </c>
      <c r="T30" s="48"/>
      <c r="U30" s="48" t="s">
        <v>410</v>
      </c>
      <c r="V30" s="48" t="s">
        <v>420</v>
      </c>
      <c r="W30" s="48" t="s">
        <v>421</v>
      </c>
      <c r="X30" s="48" t="s">
        <v>422</v>
      </c>
      <c r="Y30" s="57" t="s">
        <v>497</v>
      </c>
    </row>
    <row r="31" spans="1:25" ht="92.25" customHeight="1" x14ac:dyDescent="0.25">
      <c r="A31" s="349"/>
      <c r="B31" s="341"/>
      <c r="C31" s="6"/>
      <c r="D31" s="55"/>
      <c r="E31" s="79"/>
      <c r="F31" s="54"/>
      <c r="G31" s="55"/>
      <c r="H31" s="56"/>
      <c r="I31" s="44"/>
      <c r="J31" s="44"/>
      <c r="K31" s="46" t="s">
        <v>47</v>
      </c>
      <c r="L31" s="47"/>
      <c r="M31" s="47"/>
      <c r="N31" s="48"/>
      <c r="O31" s="49"/>
      <c r="P31" s="48"/>
      <c r="Q31" s="49"/>
      <c r="R31" s="48"/>
      <c r="S31" s="49"/>
      <c r="T31" s="48"/>
      <c r="U31" s="48"/>
      <c r="V31" s="48"/>
      <c r="W31" s="48"/>
      <c r="X31" s="48"/>
      <c r="Y31" s="57"/>
    </row>
    <row r="32" spans="1:25" ht="15" customHeight="1" x14ac:dyDescent="0.25">
      <c r="A32" s="58"/>
      <c r="B32" s="90"/>
      <c r="C32" s="90"/>
      <c r="D32" s="58"/>
      <c r="E32" s="81"/>
      <c r="F32" s="63"/>
      <c r="G32" s="58"/>
      <c r="H32" s="64"/>
      <c r="I32" s="65"/>
      <c r="J32" s="65"/>
      <c r="K32" s="65"/>
      <c r="L32" s="67"/>
      <c r="M32" s="67"/>
      <c r="N32" s="70"/>
      <c r="O32" s="69"/>
      <c r="P32" s="70"/>
      <c r="Q32" s="69"/>
      <c r="R32" s="70"/>
      <c r="S32" s="69"/>
      <c r="T32" s="70"/>
      <c r="U32" s="69"/>
      <c r="V32" s="70"/>
      <c r="W32" s="69"/>
      <c r="X32" s="70"/>
      <c r="Y32" s="69"/>
    </row>
    <row r="33" spans="1:25" ht="34.5" customHeight="1" x14ac:dyDescent="0.25">
      <c r="A33" s="348">
        <v>9</v>
      </c>
      <c r="B33" s="350" t="s">
        <v>507</v>
      </c>
      <c r="C33" s="85" t="s">
        <v>309</v>
      </c>
      <c r="D33" s="86" t="s">
        <v>508</v>
      </c>
      <c r="E33" s="83" t="s">
        <v>48</v>
      </c>
      <c r="F33" s="41" t="s">
        <v>315</v>
      </c>
      <c r="G33" s="74" t="s">
        <v>57</v>
      </c>
      <c r="H33" s="88" t="s">
        <v>51</v>
      </c>
      <c r="I33" s="44" t="s">
        <v>43</v>
      </c>
      <c r="J33" s="44" t="s">
        <v>43</v>
      </c>
      <c r="K33" s="46" t="s">
        <v>45</v>
      </c>
      <c r="L33" s="47" t="s">
        <v>393</v>
      </c>
      <c r="M33" s="47" t="s">
        <v>394</v>
      </c>
      <c r="N33" s="48" t="s">
        <v>413</v>
      </c>
      <c r="O33" s="49" t="s">
        <v>396</v>
      </c>
      <c r="P33" s="48" t="s">
        <v>397</v>
      </c>
      <c r="Q33" s="49" t="s">
        <v>46</v>
      </c>
      <c r="R33" s="48" t="s">
        <v>46</v>
      </c>
      <c r="S33" s="48" t="s">
        <v>46</v>
      </c>
      <c r="T33" s="48"/>
      <c r="U33" s="48" t="s">
        <v>400</v>
      </c>
      <c r="V33" s="48" t="s">
        <v>415</v>
      </c>
      <c r="W33" s="48" t="s">
        <v>416</v>
      </c>
      <c r="X33" s="48" t="s">
        <v>417</v>
      </c>
      <c r="Y33" s="57" t="s">
        <v>510</v>
      </c>
    </row>
    <row r="34" spans="1:25" ht="36" customHeight="1" x14ac:dyDescent="0.25">
      <c r="A34" s="349"/>
      <c r="B34" s="351"/>
      <c r="C34" s="6"/>
      <c r="D34" s="55"/>
      <c r="E34" s="79"/>
      <c r="F34" s="54"/>
      <c r="G34" s="55"/>
      <c r="H34" s="56"/>
      <c r="I34" s="44"/>
      <c r="J34" s="44"/>
      <c r="K34" s="46" t="s">
        <v>47</v>
      </c>
      <c r="L34" s="47"/>
      <c r="M34" s="47"/>
      <c r="N34" s="48"/>
      <c r="O34" s="49"/>
      <c r="P34" s="48"/>
      <c r="Q34" s="49"/>
      <c r="R34" s="48"/>
      <c r="S34" s="49"/>
      <c r="T34" s="48"/>
      <c r="U34" s="48"/>
      <c r="V34" s="48"/>
      <c r="W34" s="48"/>
      <c r="X34" s="48"/>
      <c r="Y34" s="57"/>
    </row>
    <row r="35" spans="1:25" ht="15.75" x14ac:dyDescent="0.25">
      <c r="A35" s="58"/>
      <c r="B35" s="90"/>
      <c r="C35" s="90"/>
      <c r="D35" s="58"/>
      <c r="E35" s="81"/>
      <c r="F35" s="63"/>
      <c r="G35" s="58"/>
      <c r="H35" s="64"/>
      <c r="I35" s="65"/>
      <c r="J35" s="65"/>
      <c r="K35" s="65"/>
      <c r="L35" s="67"/>
      <c r="M35" s="67"/>
      <c r="N35" s="70"/>
      <c r="O35" s="69"/>
      <c r="P35" s="70"/>
      <c r="Q35" s="69"/>
      <c r="R35" s="70"/>
      <c r="S35" s="69"/>
      <c r="T35" s="70"/>
      <c r="U35" s="70"/>
      <c r="V35" s="70"/>
      <c r="W35" s="70"/>
      <c r="X35" s="70"/>
      <c r="Y35" s="72"/>
    </row>
    <row r="36" spans="1:25" ht="27.75" customHeight="1" x14ac:dyDescent="0.25">
      <c r="A36" s="348">
        <v>10</v>
      </c>
      <c r="B36" s="344" t="s">
        <v>504</v>
      </c>
      <c r="C36" s="85" t="s">
        <v>311</v>
      </c>
      <c r="D36" s="86">
        <v>1</v>
      </c>
      <c r="E36" s="83" t="s">
        <v>48</v>
      </c>
      <c r="F36" s="41" t="s">
        <v>310</v>
      </c>
      <c r="G36" s="74" t="s">
        <v>57</v>
      </c>
      <c r="H36" s="88" t="s">
        <v>51</v>
      </c>
      <c r="I36" s="44" t="s">
        <v>43</v>
      </c>
      <c r="J36" s="44" t="s">
        <v>43</v>
      </c>
      <c r="K36" s="46" t="s">
        <v>45</v>
      </c>
      <c r="L36" s="47" t="s">
        <v>394</v>
      </c>
      <c r="M36" s="47" t="s">
        <v>413</v>
      </c>
      <c r="N36" s="48" t="s">
        <v>423</v>
      </c>
      <c r="O36" s="49" t="s">
        <v>397</v>
      </c>
      <c r="P36" s="48" t="s">
        <v>414</v>
      </c>
      <c r="Q36" s="49" t="s">
        <v>46</v>
      </c>
      <c r="R36" s="48" t="s">
        <v>46</v>
      </c>
      <c r="S36" s="48" t="s">
        <v>46</v>
      </c>
      <c r="T36" s="48"/>
      <c r="U36" s="48" t="s">
        <v>415</v>
      </c>
      <c r="V36" s="48" t="s">
        <v>401</v>
      </c>
      <c r="W36" s="48" t="s">
        <v>402</v>
      </c>
      <c r="X36" s="48" t="s">
        <v>424</v>
      </c>
      <c r="Y36" s="50">
        <v>44844</v>
      </c>
    </row>
    <row r="37" spans="1:25" ht="28.5" customHeight="1" x14ac:dyDescent="0.25">
      <c r="A37" s="349"/>
      <c r="B37" s="344"/>
      <c r="C37" s="6"/>
      <c r="D37" s="55"/>
      <c r="E37" s="79"/>
      <c r="F37" s="54"/>
      <c r="G37" s="55"/>
      <c r="H37" s="56"/>
      <c r="I37" s="44"/>
      <c r="J37" s="44"/>
      <c r="K37" s="46" t="s">
        <v>47</v>
      </c>
      <c r="L37" s="47"/>
      <c r="M37" s="48"/>
      <c r="N37" s="48"/>
      <c r="O37" s="48"/>
      <c r="P37" s="48"/>
      <c r="Q37" s="87"/>
      <c r="R37" s="48"/>
      <c r="S37" s="49"/>
      <c r="T37" s="48"/>
      <c r="U37" s="48"/>
      <c r="V37" s="48"/>
      <c r="W37" s="48"/>
      <c r="X37" s="48"/>
      <c r="Y37" s="57"/>
    </row>
    <row r="38" spans="1:25" ht="15" customHeight="1" x14ac:dyDescent="0.25">
      <c r="A38" s="58"/>
      <c r="B38" s="90"/>
      <c r="C38" s="90"/>
      <c r="D38" s="58"/>
      <c r="E38" s="81"/>
      <c r="F38" s="63"/>
      <c r="G38" s="58"/>
      <c r="H38" s="64"/>
      <c r="I38" s="65"/>
      <c r="J38" s="65"/>
      <c r="K38" s="65"/>
      <c r="L38" s="67"/>
      <c r="M38" s="67"/>
      <c r="N38" s="70"/>
      <c r="O38" s="69"/>
      <c r="P38" s="70"/>
      <c r="Q38" s="69"/>
      <c r="R38" s="70"/>
      <c r="S38" s="69"/>
      <c r="T38" s="70"/>
      <c r="U38" s="70"/>
      <c r="V38" s="70"/>
      <c r="W38" s="70"/>
      <c r="X38" s="70"/>
      <c r="Y38" s="72"/>
    </row>
    <row r="39" spans="1:25" ht="26.25" customHeight="1" x14ac:dyDescent="0.25">
      <c r="A39" s="348">
        <v>11</v>
      </c>
      <c r="B39" s="352" t="s">
        <v>505</v>
      </c>
      <c r="C39" s="85" t="s">
        <v>312</v>
      </c>
      <c r="D39" s="86">
        <v>1</v>
      </c>
      <c r="E39" s="83" t="s">
        <v>48</v>
      </c>
      <c r="F39" s="41" t="s">
        <v>447</v>
      </c>
      <c r="G39" s="74" t="s">
        <v>57</v>
      </c>
      <c r="H39" s="88" t="s">
        <v>51</v>
      </c>
      <c r="I39" s="44" t="s">
        <v>43</v>
      </c>
      <c r="J39" s="44" t="s">
        <v>43</v>
      </c>
      <c r="K39" s="46" t="s">
        <v>45</v>
      </c>
      <c r="L39" s="48" t="s">
        <v>405</v>
      </c>
      <c r="M39" s="48" t="s">
        <v>418</v>
      </c>
      <c r="N39" s="48" t="s">
        <v>425</v>
      </c>
      <c r="O39" s="48" t="s">
        <v>408</v>
      </c>
      <c r="P39" s="48" t="s">
        <v>419</v>
      </c>
      <c r="Q39" s="87" t="s">
        <v>46</v>
      </c>
      <c r="R39" s="48" t="s">
        <v>46</v>
      </c>
      <c r="S39" s="48" t="s">
        <v>46</v>
      </c>
      <c r="T39" s="48"/>
      <c r="U39" s="48" t="s">
        <v>420</v>
      </c>
      <c r="V39" s="48" t="s">
        <v>411</v>
      </c>
      <c r="W39" s="48" t="s">
        <v>412</v>
      </c>
      <c r="X39" s="48" t="s">
        <v>426</v>
      </c>
      <c r="Y39" s="57" t="s">
        <v>495</v>
      </c>
    </row>
    <row r="40" spans="1:25" ht="32.25" customHeight="1" x14ac:dyDescent="0.25">
      <c r="A40" s="349"/>
      <c r="B40" s="353"/>
      <c r="C40" s="6"/>
      <c r="D40" s="55"/>
      <c r="E40" s="79"/>
      <c r="F40" s="54"/>
      <c r="G40" s="55"/>
      <c r="H40" s="56"/>
      <c r="I40" s="44"/>
      <c r="J40" s="44"/>
      <c r="K40" s="46" t="s">
        <v>47</v>
      </c>
      <c r="L40" s="47"/>
      <c r="M40" s="47"/>
      <c r="N40" s="48"/>
      <c r="O40" s="49"/>
      <c r="P40" s="48"/>
      <c r="Q40" s="49"/>
      <c r="R40" s="48"/>
      <c r="S40" s="49"/>
      <c r="T40" s="48"/>
      <c r="U40" s="48"/>
      <c r="V40" s="48"/>
      <c r="W40" s="48"/>
      <c r="X40" s="48"/>
      <c r="Y40" s="57"/>
    </row>
    <row r="41" spans="1:25" ht="12.75" customHeight="1" x14ac:dyDescent="0.25">
      <c r="A41" s="58"/>
      <c r="B41" s="90"/>
      <c r="C41" s="90"/>
      <c r="D41" s="58"/>
      <c r="E41" s="81"/>
      <c r="F41" s="63"/>
      <c r="G41" s="58"/>
      <c r="H41" s="64"/>
      <c r="I41" s="65"/>
      <c r="J41" s="65"/>
      <c r="K41" s="65"/>
      <c r="L41" s="67"/>
      <c r="M41" s="67"/>
      <c r="N41" s="70"/>
      <c r="O41" s="69"/>
      <c r="P41" s="70"/>
      <c r="Q41" s="69"/>
      <c r="R41" s="70"/>
      <c r="S41" s="69"/>
      <c r="T41" s="70"/>
      <c r="U41" s="70"/>
      <c r="V41" s="70"/>
      <c r="W41" s="70"/>
      <c r="X41" s="70"/>
      <c r="Y41" s="72"/>
    </row>
    <row r="42" spans="1:25" ht="21" customHeight="1" x14ac:dyDescent="0.25">
      <c r="A42" s="348">
        <v>12</v>
      </c>
      <c r="B42" s="344" t="s">
        <v>515</v>
      </c>
      <c r="C42" s="85" t="s">
        <v>313</v>
      </c>
      <c r="D42" s="86">
        <v>1</v>
      </c>
      <c r="E42" s="83" t="s">
        <v>48</v>
      </c>
      <c r="F42" s="41" t="s">
        <v>453</v>
      </c>
      <c r="G42" s="74" t="s">
        <v>57</v>
      </c>
      <c r="H42" s="88" t="s">
        <v>51</v>
      </c>
      <c r="I42" s="44" t="s">
        <v>43</v>
      </c>
      <c r="J42" s="44" t="s">
        <v>43</v>
      </c>
      <c r="K42" s="46" t="s">
        <v>45</v>
      </c>
      <c r="L42" s="47" t="s">
        <v>403</v>
      </c>
      <c r="M42" s="47" t="s">
        <v>404</v>
      </c>
      <c r="N42" s="48" t="s">
        <v>405</v>
      </c>
      <c r="O42" s="49" t="s">
        <v>406</v>
      </c>
      <c r="P42" s="48" t="s">
        <v>407</v>
      </c>
      <c r="Q42" s="49" t="s">
        <v>46</v>
      </c>
      <c r="R42" s="48" t="s">
        <v>46</v>
      </c>
      <c r="S42" s="48" t="s">
        <v>46</v>
      </c>
      <c r="T42" s="48"/>
      <c r="U42" s="48" t="s">
        <v>409</v>
      </c>
      <c r="V42" s="48" t="s">
        <v>410</v>
      </c>
      <c r="W42" s="48" t="s">
        <v>411</v>
      </c>
      <c r="X42" s="48" t="s">
        <v>412</v>
      </c>
      <c r="Y42" s="50" t="s">
        <v>496</v>
      </c>
    </row>
    <row r="43" spans="1:25" ht="116.25" customHeight="1" x14ac:dyDescent="0.25">
      <c r="A43" s="349"/>
      <c r="B43" s="353"/>
      <c r="C43" s="6"/>
      <c r="D43" s="55"/>
      <c r="E43" s="79"/>
      <c r="F43" s="54"/>
      <c r="G43" s="55"/>
      <c r="H43" s="56"/>
      <c r="I43" s="44"/>
      <c r="J43" s="44"/>
      <c r="K43" s="46" t="s">
        <v>47</v>
      </c>
      <c r="L43" s="47"/>
      <c r="M43" s="47"/>
      <c r="N43" s="48"/>
      <c r="O43" s="49"/>
      <c r="P43" s="48"/>
      <c r="Q43" s="49"/>
      <c r="R43" s="48"/>
      <c r="S43" s="49"/>
      <c r="T43" s="48"/>
      <c r="U43" s="48"/>
      <c r="V43" s="48"/>
      <c r="W43" s="48"/>
      <c r="X43" s="48"/>
      <c r="Y43" s="57"/>
    </row>
    <row r="44" spans="1:25" ht="15.75" x14ac:dyDescent="0.25">
      <c r="A44" s="58"/>
      <c r="B44" s="90"/>
      <c r="C44" s="90"/>
      <c r="D44" s="58"/>
      <c r="E44" s="81"/>
      <c r="F44" s="63"/>
      <c r="G44" s="58"/>
      <c r="H44" s="64"/>
      <c r="I44" s="65"/>
      <c r="J44" s="65"/>
      <c r="K44" s="65"/>
      <c r="L44" s="67"/>
      <c r="M44" s="67"/>
      <c r="N44" s="70"/>
      <c r="O44" s="69"/>
      <c r="P44" s="70"/>
      <c r="Q44" s="69"/>
      <c r="R44" s="70"/>
      <c r="S44" s="69"/>
      <c r="T44" s="70"/>
      <c r="U44" s="70"/>
      <c r="V44" s="70"/>
      <c r="W44" s="70"/>
      <c r="X44" s="70"/>
      <c r="Y44" s="72"/>
    </row>
    <row r="45" spans="1:25" ht="22.5" customHeight="1" x14ac:dyDescent="0.25">
      <c r="A45" s="348">
        <v>13</v>
      </c>
      <c r="B45" s="344" t="s">
        <v>506</v>
      </c>
      <c r="C45" s="85" t="s">
        <v>319</v>
      </c>
      <c r="D45" s="86">
        <v>1</v>
      </c>
      <c r="E45" s="86">
        <v>14</v>
      </c>
      <c r="F45" s="41" t="s">
        <v>318</v>
      </c>
      <c r="G45" s="42" t="s">
        <v>41</v>
      </c>
      <c r="H45" s="88" t="s">
        <v>42</v>
      </c>
      <c r="I45" s="44" t="s">
        <v>43</v>
      </c>
      <c r="J45" s="44" t="s">
        <v>44</v>
      </c>
      <c r="K45" s="46" t="s">
        <v>45</v>
      </c>
      <c r="L45" s="47" t="s">
        <v>404</v>
      </c>
      <c r="M45" s="47" t="s">
        <v>405</v>
      </c>
      <c r="N45" s="48" t="s">
        <v>418</v>
      </c>
      <c r="O45" s="49" t="s">
        <v>407</v>
      </c>
      <c r="P45" s="48" t="s">
        <v>408</v>
      </c>
      <c r="Q45" s="49" t="s">
        <v>419</v>
      </c>
      <c r="R45" s="48" t="s">
        <v>400</v>
      </c>
      <c r="S45" s="48" t="s">
        <v>400</v>
      </c>
      <c r="T45" s="48"/>
      <c r="U45" s="48" t="s">
        <v>410</v>
      </c>
      <c r="V45" s="48" t="s">
        <v>420</v>
      </c>
      <c r="W45" s="48" t="s">
        <v>421</v>
      </c>
      <c r="X45" s="48" t="s">
        <v>422</v>
      </c>
      <c r="Y45" s="50">
        <v>44630</v>
      </c>
    </row>
    <row r="46" spans="1:25" ht="36.75" customHeight="1" x14ac:dyDescent="0.25">
      <c r="A46" s="349"/>
      <c r="B46" s="344"/>
      <c r="C46" s="6"/>
      <c r="D46" s="55"/>
      <c r="E46" s="79"/>
      <c r="F46" s="54"/>
      <c r="G46" s="55"/>
      <c r="H46" s="56"/>
      <c r="I46" s="44"/>
      <c r="J46" s="44"/>
      <c r="K46" s="46" t="s">
        <v>47</v>
      </c>
      <c r="L46" s="48"/>
      <c r="M46" s="48"/>
      <c r="N46" s="48"/>
      <c r="O46" s="48"/>
      <c r="P46" s="48"/>
      <c r="Q46" s="87"/>
      <c r="R46" s="48"/>
      <c r="S46" s="49"/>
      <c r="T46" s="48"/>
      <c r="U46" s="48"/>
      <c r="V46" s="48"/>
      <c r="W46" s="48"/>
      <c r="X46" s="48"/>
      <c r="Y46" s="57"/>
    </row>
    <row r="47" spans="1:25" ht="11.25" customHeight="1" x14ac:dyDescent="0.25">
      <c r="A47" s="58"/>
      <c r="B47" s="90"/>
      <c r="C47" s="90"/>
      <c r="D47" s="58"/>
      <c r="E47" s="81"/>
      <c r="F47" s="63"/>
      <c r="G47" s="58"/>
      <c r="H47" s="64"/>
      <c r="I47" s="65"/>
      <c r="J47" s="65"/>
      <c r="K47" s="65"/>
      <c r="L47" s="67"/>
      <c r="M47" s="67"/>
      <c r="N47" s="70"/>
      <c r="O47" s="69"/>
      <c r="P47" s="70"/>
      <c r="Q47" s="69"/>
      <c r="R47" s="70"/>
      <c r="S47" s="69"/>
      <c r="T47" s="70"/>
      <c r="U47" s="70"/>
      <c r="V47" s="70"/>
      <c r="W47" s="70"/>
      <c r="X47" s="70"/>
      <c r="Y47" s="72"/>
    </row>
    <row r="48" spans="1:25" ht="15.75" x14ac:dyDescent="0.25">
      <c r="A48" s="92"/>
      <c r="B48" s="93" t="s">
        <v>67</v>
      </c>
      <c r="C48" s="90"/>
      <c r="D48" s="58"/>
      <c r="E48" s="81"/>
      <c r="F48" s="159">
        <f>F9+F12+F15+F18+F21+F24+F27+F30+F33+F36+F39+F42+F45</f>
        <v>500870060</v>
      </c>
      <c r="G48" s="58"/>
      <c r="H48" s="58"/>
      <c r="I48" s="65"/>
      <c r="J48" s="65"/>
      <c r="K48" s="65" t="s">
        <v>45</v>
      </c>
      <c r="L48" s="92"/>
      <c r="M48" s="89"/>
      <c r="N48" s="94"/>
      <c r="O48" s="92"/>
      <c r="P48" s="95"/>
      <c r="Q48" s="96"/>
      <c r="R48" s="92"/>
      <c r="S48" s="97"/>
      <c r="T48" s="98"/>
      <c r="U48" s="98"/>
      <c r="V48" s="98"/>
      <c r="W48" s="92"/>
      <c r="X48" s="89"/>
      <c r="Y48" s="94"/>
    </row>
  </sheetData>
  <mergeCells count="33">
    <mergeCell ref="T6:Y6"/>
    <mergeCell ref="B6:D6"/>
    <mergeCell ref="E6:J6"/>
    <mergeCell ref="K6:K7"/>
    <mergeCell ref="L6:O6"/>
    <mergeCell ref="P6:Q6"/>
    <mergeCell ref="R6:S6"/>
    <mergeCell ref="A12:A13"/>
    <mergeCell ref="B12:B13"/>
    <mergeCell ref="A15:A16"/>
    <mergeCell ref="B15:B16"/>
    <mergeCell ref="A9:A10"/>
    <mergeCell ref="B9:B10"/>
    <mergeCell ref="A27:A28"/>
    <mergeCell ref="B27:B28"/>
    <mergeCell ref="A18:A19"/>
    <mergeCell ref="B18:B19"/>
    <mergeCell ref="A21:A22"/>
    <mergeCell ref="B21:B22"/>
    <mergeCell ref="A24:A25"/>
    <mergeCell ref="B24:B25"/>
    <mergeCell ref="B33:B34"/>
    <mergeCell ref="A33:A34"/>
    <mergeCell ref="A30:A31"/>
    <mergeCell ref="B30:B31"/>
    <mergeCell ref="A36:A37"/>
    <mergeCell ref="B36:B37"/>
    <mergeCell ref="A45:A46"/>
    <mergeCell ref="B45:B46"/>
    <mergeCell ref="A39:A40"/>
    <mergeCell ref="B39:B40"/>
    <mergeCell ref="A42:A43"/>
    <mergeCell ref="B42:B43"/>
  </mergeCells>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7"/>
  <sheetViews>
    <sheetView zoomScaleNormal="100" workbookViewId="0">
      <selection activeCell="C16" sqref="C16"/>
    </sheetView>
  </sheetViews>
  <sheetFormatPr defaultRowHeight="15" x14ac:dyDescent="0.25"/>
  <cols>
    <col min="1" max="1" width="3.5703125" customWidth="1"/>
    <col min="2" max="2" width="32.140625" customWidth="1"/>
    <col min="3" max="3" width="19.140625" customWidth="1"/>
    <col min="4" max="4" width="5.140625" customWidth="1"/>
    <col min="5" max="5" width="17.85546875" customWidth="1"/>
    <col min="6" max="6" width="8.28515625" customWidth="1"/>
    <col min="7" max="7" width="6.28515625" customWidth="1"/>
    <col min="8" max="8" width="5.85546875" customWidth="1"/>
    <col min="9" max="10" width="6.7109375" customWidth="1"/>
    <col min="11" max="11" width="6.85546875" customWidth="1"/>
    <col min="12" max="13" width="8.85546875" customWidth="1"/>
    <col min="14" max="14" width="8.7109375" customWidth="1"/>
    <col min="15" max="15" width="8.42578125" customWidth="1"/>
    <col min="16" max="16" width="8.7109375" customWidth="1"/>
    <col min="17" max="17" width="9" customWidth="1"/>
    <col min="18" max="18" width="8.28515625" customWidth="1"/>
    <col min="19" max="19" width="9" customWidth="1"/>
    <col min="20" max="20" width="8.85546875" customWidth="1"/>
    <col min="21" max="21" width="9.42578125" customWidth="1"/>
    <col min="22" max="22" width="8.5703125" customWidth="1"/>
    <col min="23" max="23" width="8.85546875" customWidth="1"/>
    <col min="24" max="24" width="9.28515625" customWidth="1"/>
    <col min="25" max="25" width="8.28515625" customWidth="1"/>
  </cols>
  <sheetData>
    <row r="2" spans="1:25" ht="21" x14ac:dyDescent="0.35">
      <c r="B2" s="1" t="s">
        <v>69</v>
      </c>
      <c r="C2" s="1"/>
      <c r="D2" s="99"/>
      <c r="E2" s="100"/>
    </row>
    <row r="3" spans="1:25" ht="20.25" x14ac:dyDescent="0.3">
      <c r="B3" s="4" t="s">
        <v>1</v>
      </c>
      <c r="C3" s="4"/>
      <c r="D3" s="101"/>
      <c r="E3" s="102"/>
    </row>
    <row r="4" spans="1:25" ht="20.25" x14ac:dyDescent="0.3">
      <c r="B4" s="4" t="s">
        <v>100</v>
      </c>
      <c r="C4" s="4"/>
      <c r="D4" s="101"/>
      <c r="E4" s="102"/>
    </row>
    <row r="5" spans="1:25" ht="15.75" x14ac:dyDescent="0.25">
      <c r="B5" s="103"/>
      <c r="C5" s="103"/>
      <c r="D5" s="103"/>
      <c r="L5" s="6"/>
      <c r="M5" s="6"/>
      <c r="N5" s="6"/>
      <c r="O5" s="6"/>
      <c r="P5" s="6"/>
      <c r="Q5" s="6"/>
    </row>
    <row r="6" spans="1:25" ht="30.75" customHeight="1" x14ac:dyDescent="0.25">
      <c r="A6" s="6"/>
      <c r="B6" s="306" t="s">
        <v>2</v>
      </c>
      <c r="C6" s="306"/>
      <c r="D6" s="306"/>
      <c r="E6" s="329" t="s">
        <v>3</v>
      </c>
      <c r="F6" s="329"/>
      <c r="G6" s="329"/>
      <c r="H6" s="329"/>
      <c r="I6" s="329"/>
      <c r="J6" s="355" t="s">
        <v>70</v>
      </c>
      <c r="K6" s="356" t="s">
        <v>18</v>
      </c>
      <c r="L6" s="329" t="s">
        <v>71</v>
      </c>
      <c r="M6" s="329"/>
      <c r="N6" s="329"/>
      <c r="O6" s="329"/>
      <c r="P6" s="329" t="s">
        <v>72</v>
      </c>
      <c r="Q6" s="329"/>
      <c r="R6" s="104"/>
      <c r="S6" s="307"/>
      <c r="T6" s="329" t="s">
        <v>8</v>
      </c>
      <c r="U6" s="329"/>
      <c r="V6" s="329"/>
      <c r="W6" s="329"/>
      <c r="X6" s="329"/>
      <c r="Y6" s="329"/>
    </row>
    <row r="7" spans="1:25" ht="108" customHeight="1" x14ac:dyDescent="0.25">
      <c r="A7" s="305" t="s">
        <v>9</v>
      </c>
      <c r="B7" s="310" t="s">
        <v>10</v>
      </c>
      <c r="C7" s="310" t="s">
        <v>11</v>
      </c>
      <c r="D7" s="310" t="s">
        <v>12</v>
      </c>
      <c r="E7" s="310" t="s">
        <v>14</v>
      </c>
      <c r="F7" s="310" t="s">
        <v>15</v>
      </c>
      <c r="G7" s="310" t="s">
        <v>16</v>
      </c>
      <c r="H7" s="310" t="s">
        <v>73</v>
      </c>
      <c r="I7" s="310" t="s">
        <v>74</v>
      </c>
      <c r="J7" s="355"/>
      <c r="K7" s="356"/>
      <c r="L7" s="310" t="s">
        <v>19</v>
      </c>
      <c r="M7" s="310" t="s">
        <v>75</v>
      </c>
      <c r="N7" s="310" t="s">
        <v>21</v>
      </c>
      <c r="O7" s="310" t="s">
        <v>22</v>
      </c>
      <c r="P7" s="310" t="s">
        <v>23</v>
      </c>
      <c r="Q7" s="310" t="s">
        <v>76</v>
      </c>
      <c r="R7" s="18" t="s">
        <v>25</v>
      </c>
      <c r="S7" s="310" t="s">
        <v>77</v>
      </c>
      <c r="T7" s="310" t="s">
        <v>27</v>
      </c>
      <c r="U7" s="310" t="s">
        <v>28</v>
      </c>
      <c r="V7" s="310" t="s">
        <v>29</v>
      </c>
      <c r="W7" s="310" t="s">
        <v>30</v>
      </c>
      <c r="X7" s="310" t="s">
        <v>31</v>
      </c>
      <c r="Y7" s="310" t="s">
        <v>32</v>
      </c>
    </row>
    <row r="8" spans="1:25" ht="17.25" customHeight="1" x14ac:dyDescent="0.3">
      <c r="A8" s="6"/>
      <c r="B8" s="105"/>
      <c r="C8" s="105"/>
      <c r="D8" s="106"/>
      <c r="E8" s="106"/>
      <c r="F8" s="107"/>
      <c r="G8" s="108"/>
      <c r="H8" s="106"/>
      <c r="I8" s="106"/>
      <c r="J8" s="27"/>
      <c r="K8" s="109"/>
      <c r="L8" s="110" t="s">
        <v>33</v>
      </c>
      <c r="M8" s="110" t="s">
        <v>34</v>
      </c>
      <c r="N8" s="110" t="s">
        <v>34</v>
      </c>
      <c r="O8" s="110" t="s">
        <v>35</v>
      </c>
      <c r="P8" s="110" t="s">
        <v>34</v>
      </c>
      <c r="Q8" s="110" t="s">
        <v>34</v>
      </c>
      <c r="R8" s="111" t="s">
        <v>78</v>
      </c>
      <c r="S8" s="110" t="s">
        <v>79</v>
      </c>
      <c r="T8" s="107">
        <v>0</v>
      </c>
      <c r="U8" s="110" t="s">
        <v>37</v>
      </c>
      <c r="V8" s="110" t="s">
        <v>38</v>
      </c>
      <c r="W8" s="32" t="s">
        <v>39</v>
      </c>
      <c r="X8" s="32" t="s">
        <v>80</v>
      </c>
      <c r="Y8" s="112"/>
    </row>
    <row r="9" spans="1:25" ht="23.25" hidden="1" customHeight="1" x14ac:dyDescent="0.25">
      <c r="A9" s="325">
        <v>1</v>
      </c>
      <c r="B9" s="344" t="s">
        <v>427</v>
      </c>
      <c r="C9" s="85"/>
      <c r="D9" s="113"/>
      <c r="E9" s="114"/>
      <c r="F9" s="74"/>
      <c r="G9" s="115"/>
      <c r="H9" s="48"/>
      <c r="I9" s="48"/>
      <c r="J9" s="116" t="s">
        <v>45</v>
      </c>
      <c r="K9" s="117"/>
      <c r="L9" s="48"/>
      <c r="M9" s="48"/>
      <c r="N9" s="6"/>
      <c r="O9" s="118"/>
      <c r="P9" s="48"/>
      <c r="Q9" s="48"/>
      <c r="R9" s="47"/>
      <c r="S9" s="47"/>
      <c r="T9" s="6"/>
      <c r="U9" s="118"/>
      <c r="V9" s="118"/>
      <c r="W9" s="6"/>
      <c r="X9" s="6"/>
      <c r="Y9" s="57"/>
    </row>
    <row r="10" spans="1:25" ht="48" hidden="1" customHeight="1" x14ac:dyDescent="0.25">
      <c r="A10" s="325"/>
      <c r="B10" s="344"/>
      <c r="C10" s="85" t="s">
        <v>81</v>
      </c>
      <c r="D10" s="113">
        <v>1</v>
      </c>
      <c r="E10" s="114" t="s">
        <v>320</v>
      </c>
      <c r="F10" s="74" t="s">
        <v>41</v>
      </c>
      <c r="G10" s="115" t="s">
        <v>42</v>
      </c>
      <c r="H10" s="48" t="s">
        <v>82</v>
      </c>
      <c r="I10" s="48" t="s">
        <v>43</v>
      </c>
      <c r="J10" s="116" t="s">
        <v>47</v>
      </c>
      <c r="K10" s="117" t="s">
        <v>83</v>
      </c>
      <c r="L10" s="48"/>
      <c r="M10" s="48"/>
      <c r="N10" s="48"/>
      <c r="O10" s="48"/>
      <c r="P10" s="48"/>
      <c r="Q10" s="48"/>
      <c r="R10" s="126"/>
      <c r="S10" s="127" t="s">
        <v>91</v>
      </c>
      <c r="T10" s="48"/>
      <c r="U10" s="48"/>
      <c r="V10" s="48"/>
      <c r="W10" s="48"/>
      <c r="X10" s="119"/>
      <c r="Y10" s="6"/>
    </row>
    <row r="11" spans="1:25" ht="18" hidden="1" customHeight="1" x14ac:dyDescent="0.25">
      <c r="A11" s="120"/>
      <c r="B11" s="120"/>
      <c r="C11" s="121"/>
      <c r="D11" s="120"/>
      <c r="E11" s="122"/>
      <c r="F11" s="120"/>
      <c r="G11" s="123"/>
      <c r="H11" s="70"/>
      <c r="I11" s="70"/>
      <c r="J11" s="121"/>
      <c r="K11" s="124"/>
      <c r="L11" s="70"/>
      <c r="M11" s="70"/>
      <c r="N11" s="70"/>
      <c r="O11" s="70"/>
      <c r="P11" s="70"/>
      <c r="Q11" s="70"/>
      <c r="R11" s="67"/>
      <c r="S11" s="69"/>
      <c r="T11" s="71"/>
      <c r="U11" s="71"/>
      <c r="V11" s="71"/>
      <c r="W11" s="71"/>
      <c r="X11" s="70"/>
      <c r="Y11" s="72"/>
    </row>
    <row r="12" spans="1:25" ht="37.5" hidden="1" customHeight="1" x14ac:dyDescent="0.25">
      <c r="A12" s="325">
        <v>2</v>
      </c>
      <c r="B12" s="354" t="s">
        <v>84</v>
      </c>
      <c r="C12" s="85" t="s">
        <v>321</v>
      </c>
      <c r="D12" s="113">
        <v>1</v>
      </c>
      <c r="E12" s="114" t="s">
        <v>85</v>
      </c>
      <c r="F12" s="74" t="s">
        <v>57</v>
      </c>
      <c r="G12" s="115" t="s">
        <v>51</v>
      </c>
      <c r="H12" s="48" t="s">
        <v>82</v>
      </c>
      <c r="I12" s="48" t="s">
        <v>43</v>
      </c>
      <c r="J12" s="116" t="s">
        <v>45</v>
      </c>
      <c r="K12" s="48" t="s">
        <v>43</v>
      </c>
      <c r="L12" s="48" t="s">
        <v>403</v>
      </c>
      <c r="M12" s="48" t="s">
        <v>404</v>
      </c>
      <c r="N12" s="48" t="s">
        <v>405</v>
      </c>
      <c r="O12" s="48" t="s">
        <v>406</v>
      </c>
      <c r="P12" s="48" t="s">
        <v>407</v>
      </c>
      <c r="Q12" s="48" t="s">
        <v>46</v>
      </c>
      <c r="R12" s="47" t="s">
        <v>46</v>
      </c>
      <c r="S12" s="47" t="s">
        <v>46</v>
      </c>
      <c r="T12" s="48"/>
      <c r="U12" s="48" t="s">
        <v>409</v>
      </c>
      <c r="V12" s="48" t="s">
        <v>410</v>
      </c>
      <c r="W12" s="48" t="s">
        <v>411</v>
      </c>
      <c r="X12" s="48" t="s">
        <v>412</v>
      </c>
      <c r="Y12" s="57" t="s">
        <v>46</v>
      </c>
    </row>
    <row r="13" spans="1:25" ht="39.75" hidden="1" customHeight="1" x14ac:dyDescent="0.25">
      <c r="A13" s="325"/>
      <c r="B13" s="354"/>
      <c r="C13" s="85"/>
      <c r="D13" s="48"/>
      <c r="E13" s="114"/>
      <c r="F13" s="74"/>
      <c r="G13" s="115"/>
      <c r="H13" s="48"/>
      <c r="I13" s="48"/>
      <c r="J13" s="116" t="s">
        <v>47</v>
      </c>
      <c r="K13" s="117"/>
      <c r="L13" s="48"/>
      <c r="M13" s="48"/>
      <c r="N13" s="48"/>
      <c r="O13" s="48"/>
      <c r="P13" s="48"/>
      <c r="Q13" s="48"/>
      <c r="R13" s="47"/>
      <c r="S13" s="49"/>
      <c r="T13" s="48"/>
      <c r="U13" s="48"/>
      <c r="V13" s="48"/>
      <c r="W13" s="48"/>
      <c r="X13" s="119"/>
      <c r="Y13" s="57"/>
    </row>
    <row r="14" spans="1:25" ht="19.5" customHeight="1" x14ac:dyDescent="0.25">
      <c r="A14" s="120"/>
      <c r="B14" s="120"/>
      <c r="C14" s="121"/>
      <c r="D14" s="120"/>
      <c r="E14" s="70"/>
      <c r="F14" s="120"/>
      <c r="G14" s="123"/>
      <c r="H14" s="70"/>
      <c r="I14" s="70"/>
      <c r="J14" s="121"/>
      <c r="K14" s="124"/>
      <c r="L14" s="70"/>
      <c r="M14" s="70"/>
      <c r="N14" s="70"/>
      <c r="O14" s="70"/>
      <c r="P14" s="70"/>
      <c r="Q14" s="70"/>
      <c r="R14" s="67"/>
      <c r="S14" s="69"/>
      <c r="T14" s="70"/>
      <c r="U14" s="70"/>
      <c r="V14" s="70"/>
      <c r="W14" s="70"/>
      <c r="X14" s="70"/>
      <c r="Y14" s="72"/>
    </row>
    <row r="15" spans="1:25" ht="40.5" customHeight="1" x14ac:dyDescent="0.25">
      <c r="A15" s="325">
        <v>1</v>
      </c>
      <c r="B15" s="344" t="s">
        <v>516</v>
      </c>
      <c r="C15" s="85" t="s">
        <v>511</v>
      </c>
      <c r="D15" s="48" t="s">
        <v>87</v>
      </c>
      <c r="E15" s="114" t="s">
        <v>322</v>
      </c>
      <c r="F15" s="74" t="s">
        <v>50</v>
      </c>
      <c r="G15" s="115" t="s">
        <v>42</v>
      </c>
      <c r="H15" s="48" t="s">
        <v>82</v>
      </c>
      <c r="I15" s="48" t="s">
        <v>43</v>
      </c>
      <c r="J15" s="116" t="s">
        <v>45</v>
      </c>
      <c r="K15" s="117" t="s">
        <v>83</v>
      </c>
      <c r="L15" s="48" t="s">
        <v>393</v>
      </c>
      <c r="M15" s="48" t="s">
        <v>394</v>
      </c>
      <c r="N15" s="48" t="s">
        <v>413</v>
      </c>
      <c r="O15" s="48" t="s">
        <v>396</v>
      </c>
      <c r="P15" s="48" t="s">
        <v>397</v>
      </c>
      <c r="Q15" s="48" t="s">
        <v>414</v>
      </c>
      <c r="R15" s="47" t="s">
        <v>409</v>
      </c>
      <c r="S15" s="47" t="s">
        <v>409</v>
      </c>
      <c r="T15" s="48"/>
      <c r="U15" s="48" t="s">
        <v>400</v>
      </c>
      <c r="V15" s="48" t="s">
        <v>415</v>
      </c>
      <c r="W15" s="48" t="s">
        <v>416</v>
      </c>
      <c r="X15" s="48" t="s">
        <v>417</v>
      </c>
      <c r="Y15" s="57" t="s">
        <v>518</v>
      </c>
    </row>
    <row r="16" spans="1:25" ht="79.5" customHeight="1" x14ac:dyDescent="0.25">
      <c r="A16" s="325"/>
      <c r="B16" s="344"/>
      <c r="C16" s="85"/>
      <c r="D16" s="6"/>
      <c r="E16" s="6"/>
      <c r="F16" s="74"/>
      <c r="G16" s="115"/>
      <c r="H16" s="48"/>
      <c r="I16" s="6"/>
      <c r="J16" s="116" t="s">
        <v>47</v>
      </c>
      <c r="K16" s="125"/>
      <c r="L16" s="48"/>
      <c r="M16" s="48"/>
      <c r="N16" s="48"/>
      <c r="O16" s="48"/>
      <c r="P16" s="48"/>
      <c r="Q16" s="48"/>
      <c r="R16" s="47"/>
      <c r="S16" s="49"/>
      <c r="T16" s="48"/>
      <c r="U16" s="48"/>
      <c r="V16" s="48"/>
      <c r="W16" s="48"/>
      <c r="X16" s="48"/>
      <c r="Y16" s="57"/>
    </row>
    <row r="17" spans="1:25" ht="17.25" customHeight="1" x14ac:dyDescent="0.25">
      <c r="A17" s="120"/>
      <c r="B17" s="120"/>
      <c r="C17" s="121"/>
      <c r="D17" s="120"/>
      <c r="E17" s="122"/>
      <c r="F17" s="120"/>
      <c r="G17" s="123"/>
      <c r="H17" s="70"/>
      <c r="I17" s="70"/>
      <c r="J17" s="121"/>
      <c r="K17" s="124"/>
      <c r="L17" s="70"/>
      <c r="M17" s="70"/>
      <c r="N17" s="70"/>
      <c r="O17" s="70"/>
      <c r="P17" s="70"/>
      <c r="Q17" s="70"/>
      <c r="R17" s="67"/>
      <c r="S17" s="69"/>
      <c r="T17" s="70"/>
      <c r="U17" s="70"/>
      <c r="V17" s="70"/>
      <c r="W17" s="70"/>
      <c r="X17" s="70"/>
      <c r="Y17" s="72"/>
    </row>
    <row r="18" spans="1:25" ht="19.5" customHeight="1" x14ac:dyDescent="0.25">
      <c r="A18" s="348">
        <v>2</v>
      </c>
      <c r="B18" s="344" t="s">
        <v>517</v>
      </c>
      <c r="C18" s="85" t="s">
        <v>328</v>
      </c>
      <c r="D18" s="48" t="s">
        <v>87</v>
      </c>
      <c r="E18" s="114" t="s">
        <v>329</v>
      </c>
      <c r="F18" s="74" t="s">
        <v>50</v>
      </c>
      <c r="G18" s="115" t="s">
        <v>51</v>
      </c>
      <c r="H18" s="48" t="s">
        <v>82</v>
      </c>
      <c r="I18" s="48" t="s">
        <v>43</v>
      </c>
      <c r="J18" s="116" t="s">
        <v>45</v>
      </c>
      <c r="K18" s="117" t="s">
        <v>44</v>
      </c>
      <c r="L18" s="48" t="s">
        <v>403</v>
      </c>
      <c r="M18" s="48" t="s">
        <v>404</v>
      </c>
      <c r="N18" s="48" t="s">
        <v>405</v>
      </c>
      <c r="O18" s="48" t="s">
        <v>406</v>
      </c>
      <c r="P18" s="48" t="s">
        <v>407</v>
      </c>
      <c r="Q18" s="48" t="s">
        <v>408</v>
      </c>
      <c r="R18" s="47" t="s">
        <v>399</v>
      </c>
      <c r="S18" s="47" t="s">
        <v>399</v>
      </c>
      <c r="T18" s="48"/>
      <c r="U18" s="48" t="s">
        <v>409</v>
      </c>
      <c r="V18" s="48" t="s">
        <v>410</v>
      </c>
      <c r="W18" s="48" t="s">
        <v>411</v>
      </c>
      <c r="X18" s="48" t="s">
        <v>412</v>
      </c>
      <c r="Y18" s="57" t="s">
        <v>496</v>
      </c>
    </row>
    <row r="19" spans="1:25" ht="191.25" customHeight="1" x14ac:dyDescent="0.25">
      <c r="A19" s="349"/>
      <c r="B19" s="353"/>
      <c r="C19" s="6"/>
      <c r="D19" s="48"/>
      <c r="E19" s="114"/>
      <c r="F19" s="74"/>
      <c r="G19" s="115"/>
      <c r="H19" s="48"/>
      <c r="I19" s="6"/>
      <c r="J19" s="116" t="s">
        <v>47</v>
      </c>
      <c r="K19" s="125"/>
      <c r="L19" s="48"/>
      <c r="M19" s="48"/>
      <c r="N19" s="48"/>
      <c r="O19" s="48"/>
      <c r="P19" s="48"/>
      <c r="Q19" s="48"/>
      <c r="R19" s="47"/>
      <c r="S19" s="49"/>
      <c r="T19" s="48"/>
      <c r="U19" s="48"/>
      <c r="V19" s="48"/>
      <c r="W19" s="48"/>
      <c r="X19" s="119"/>
      <c r="Y19" s="57"/>
    </row>
    <row r="20" spans="1:25" ht="26.25" hidden="1" customHeight="1" x14ac:dyDescent="0.25">
      <c r="A20" s="348">
        <v>9</v>
      </c>
      <c r="B20" s="344" t="s">
        <v>335</v>
      </c>
      <c r="C20" s="85" t="s">
        <v>429</v>
      </c>
      <c r="D20" s="48" t="s">
        <v>87</v>
      </c>
      <c r="E20" s="114" t="s">
        <v>336</v>
      </c>
      <c r="F20" s="74" t="s">
        <v>41</v>
      </c>
      <c r="G20" s="115" t="s">
        <v>42</v>
      </c>
      <c r="H20" s="48" t="s">
        <v>82</v>
      </c>
      <c r="I20" s="48" t="s">
        <v>43</v>
      </c>
      <c r="J20" s="116" t="s">
        <v>45</v>
      </c>
      <c r="K20" s="117" t="s">
        <v>44</v>
      </c>
      <c r="L20" s="48" t="s">
        <v>393</v>
      </c>
      <c r="M20" s="48" t="s">
        <v>394</v>
      </c>
      <c r="N20" s="48" t="s">
        <v>413</v>
      </c>
      <c r="O20" s="48" t="s">
        <v>396</v>
      </c>
      <c r="P20" s="48" t="s">
        <v>397</v>
      </c>
      <c r="Q20" s="48" t="s">
        <v>414</v>
      </c>
      <c r="R20" s="47" t="s">
        <v>409</v>
      </c>
      <c r="S20" s="47" t="s">
        <v>409</v>
      </c>
      <c r="T20" s="48"/>
      <c r="U20" s="48" t="s">
        <v>400</v>
      </c>
      <c r="V20" s="48" t="s">
        <v>415</v>
      </c>
      <c r="W20" s="48" t="s">
        <v>416</v>
      </c>
      <c r="X20" s="48" t="s">
        <v>417</v>
      </c>
      <c r="Y20" s="57" t="s">
        <v>46</v>
      </c>
    </row>
    <row r="21" spans="1:25" ht="18.75" hidden="1" customHeight="1" x14ac:dyDescent="0.25">
      <c r="A21" s="349"/>
      <c r="B21" s="353"/>
      <c r="C21" s="6"/>
      <c r="D21" s="48"/>
      <c r="E21" s="114"/>
      <c r="F21" s="74"/>
      <c r="G21" s="115"/>
      <c r="H21" s="48"/>
      <c r="I21" s="6"/>
      <c r="J21" s="116" t="s">
        <v>47</v>
      </c>
      <c r="K21" s="125"/>
      <c r="L21" s="48"/>
      <c r="M21" s="48"/>
      <c r="N21" s="48"/>
      <c r="O21" s="48"/>
      <c r="P21" s="48"/>
      <c r="Q21" s="48"/>
      <c r="R21" s="47"/>
      <c r="S21" s="49"/>
      <c r="T21" s="48"/>
      <c r="U21" s="48"/>
      <c r="V21" s="48"/>
      <c r="W21" s="48"/>
      <c r="X21" s="91"/>
      <c r="Y21" s="57"/>
    </row>
    <row r="22" spans="1:25" ht="14.25" hidden="1" customHeight="1" x14ac:dyDescent="0.25">
      <c r="A22" s="120"/>
      <c r="B22" s="120"/>
      <c r="C22" s="121"/>
      <c r="D22" s="120"/>
      <c r="E22" s="122"/>
      <c r="F22" s="120"/>
      <c r="G22" s="123"/>
      <c r="H22" s="70"/>
      <c r="I22" s="70"/>
      <c r="J22" s="121"/>
      <c r="K22" s="124"/>
      <c r="L22" s="70"/>
      <c r="M22" s="70"/>
      <c r="N22" s="70"/>
      <c r="O22" s="70"/>
      <c r="P22" s="70"/>
      <c r="Q22" s="70"/>
      <c r="R22" s="67"/>
      <c r="S22" s="69"/>
      <c r="T22" s="70"/>
      <c r="U22" s="70"/>
      <c r="V22" s="70"/>
      <c r="W22" s="70"/>
      <c r="X22" s="70"/>
      <c r="Y22" s="72"/>
    </row>
    <row r="23" spans="1:25" ht="18.75" hidden="1" customHeight="1" x14ac:dyDescent="0.25">
      <c r="A23" s="348">
        <v>10</v>
      </c>
      <c r="B23" s="344" t="s">
        <v>482</v>
      </c>
      <c r="C23" s="85" t="s">
        <v>483</v>
      </c>
      <c r="D23" s="48" t="s">
        <v>87</v>
      </c>
      <c r="E23" s="114" t="s">
        <v>470</v>
      </c>
      <c r="F23" s="74" t="s">
        <v>57</v>
      </c>
      <c r="G23" s="115" t="s">
        <v>51</v>
      </c>
      <c r="H23" s="48" t="s">
        <v>82</v>
      </c>
      <c r="I23" s="48" t="s">
        <v>43</v>
      </c>
      <c r="J23" s="116" t="s">
        <v>45</v>
      </c>
      <c r="K23" s="125"/>
      <c r="L23" s="48" t="s">
        <v>403</v>
      </c>
      <c r="M23" s="48" t="s">
        <v>404</v>
      </c>
      <c r="N23" s="48" t="s">
        <v>405</v>
      </c>
      <c r="O23" s="48" t="s">
        <v>406</v>
      </c>
      <c r="P23" s="48" t="s">
        <v>407</v>
      </c>
      <c r="Q23" s="48" t="s">
        <v>408</v>
      </c>
      <c r="R23" s="47" t="s">
        <v>399</v>
      </c>
      <c r="S23" s="47" t="s">
        <v>399</v>
      </c>
      <c r="T23" s="48"/>
      <c r="U23" s="48" t="s">
        <v>409</v>
      </c>
      <c r="V23" s="48" t="s">
        <v>410</v>
      </c>
      <c r="W23" s="48" t="s">
        <v>411</v>
      </c>
      <c r="X23" s="48" t="s">
        <v>412</v>
      </c>
      <c r="Y23" s="57" t="s">
        <v>46</v>
      </c>
    </row>
    <row r="24" spans="1:25" ht="49.5" hidden="1" customHeight="1" x14ac:dyDescent="0.25">
      <c r="A24" s="349"/>
      <c r="B24" s="353"/>
      <c r="C24" s="6"/>
      <c r="D24" s="48"/>
      <c r="E24" s="114"/>
      <c r="F24" s="74"/>
      <c r="G24" s="115"/>
      <c r="H24" s="48"/>
      <c r="I24" s="6"/>
      <c r="J24" s="116" t="s">
        <v>47</v>
      </c>
      <c r="K24" s="125"/>
      <c r="L24" s="48"/>
      <c r="M24" s="48"/>
      <c r="N24" s="48"/>
      <c r="O24" s="48"/>
      <c r="P24" s="48"/>
      <c r="Q24" s="48"/>
      <c r="R24" s="47"/>
      <c r="S24" s="49"/>
      <c r="T24" s="48"/>
      <c r="U24" s="48"/>
      <c r="V24" s="48"/>
      <c r="W24" s="48"/>
      <c r="X24" s="91"/>
      <c r="Y24" s="57"/>
    </row>
    <row r="25" spans="1:25" ht="14.25" customHeight="1" x14ac:dyDescent="0.25">
      <c r="A25" s="120"/>
      <c r="B25" s="120"/>
      <c r="C25" s="121"/>
      <c r="D25" s="120"/>
      <c r="E25" s="122"/>
      <c r="F25" s="120"/>
      <c r="G25" s="123"/>
      <c r="H25" s="70"/>
      <c r="I25" s="70"/>
      <c r="J25" s="121"/>
      <c r="K25" s="124"/>
      <c r="L25" s="120"/>
      <c r="M25" s="90"/>
      <c r="N25" s="90"/>
      <c r="O25" s="120"/>
      <c r="P25" s="129"/>
      <c r="Q25" s="130"/>
      <c r="R25" s="131"/>
      <c r="S25" s="132"/>
      <c r="T25" s="70"/>
      <c r="U25" s="70"/>
      <c r="V25" s="70"/>
      <c r="W25" s="120"/>
      <c r="X25" s="89"/>
      <c r="Y25" s="90"/>
    </row>
    <row r="26" spans="1:25" ht="15.75" x14ac:dyDescent="0.25">
      <c r="A26" s="120"/>
      <c r="B26" s="133" t="s">
        <v>99</v>
      </c>
      <c r="C26" s="134"/>
      <c r="D26" s="135"/>
      <c r="E26" s="136">
        <f>+E15+E18</f>
        <v>150109999.95999998</v>
      </c>
      <c r="F26" s="137"/>
      <c r="G26" s="138"/>
      <c r="H26" s="139"/>
      <c r="I26" s="135"/>
      <c r="J26" s="134" t="s">
        <v>45</v>
      </c>
      <c r="K26" s="140"/>
      <c r="L26" s="141"/>
      <c r="M26" s="141"/>
      <c r="N26" s="141"/>
      <c r="O26" s="141"/>
      <c r="P26" s="141"/>
      <c r="Q26" s="141"/>
      <c r="R26" s="142"/>
      <c r="S26" s="141"/>
      <c r="T26" s="143"/>
      <c r="U26" s="141"/>
      <c r="V26" s="141"/>
      <c r="W26" s="144"/>
      <c r="X26" s="145"/>
      <c r="Y26" s="145"/>
    </row>
    <row r="27" spans="1:25" ht="15.75" x14ac:dyDescent="0.25">
      <c r="A27" s="120"/>
      <c r="B27" s="138"/>
      <c r="C27" s="134"/>
      <c r="D27" s="135"/>
      <c r="E27" s="137"/>
      <c r="F27" s="137"/>
      <c r="G27" s="138"/>
      <c r="H27" s="139"/>
      <c r="I27" s="135"/>
      <c r="J27" s="134" t="s">
        <v>47</v>
      </c>
      <c r="K27" s="140"/>
      <c r="L27" s="141"/>
      <c r="M27" s="141"/>
      <c r="N27" s="141"/>
      <c r="O27" s="141"/>
      <c r="P27" s="141"/>
      <c r="Q27" s="141"/>
      <c r="R27" s="142"/>
      <c r="S27" s="141"/>
      <c r="T27" s="143"/>
      <c r="U27" s="141"/>
      <c r="V27" s="141"/>
      <c r="W27" s="144"/>
      <c r="X27" s="145"/>
      <c r="Y27" s="145"/>
    </row>
  </sheetData>
  <mergeCells count="18">
    <mergeCell ref="T6:Y6"/>
    <mergeCell ref="E6:I6"/>
    <mergeCell ref="J6:J7"/>
    <mergeCell ref="K6:K7"/>
    <mergeCell ref="L6:O6"/>
    <mergeCell ref="P6:Q6"/>
    <mergeCell ref="A9:A10"/>
    <mergeCell ref="B9:B10"/>
    <mergeCell ref="A12:A13"/>
    <mergeCell ref="B12:B13"/>
    <mergeCell ref="A15:A16"/>
    <mergeCell ref="B15:B16"/>
    <mergeCell ref="A23:A24"/>
    <mergeCell ref="B23:B24"/>
    <mergeCell ref="A18:A19"/>
    <mergeCell ref="B18:B19"/>
    <mergeCell ref="A20:A21"/>
    <mergeCell ref="B20:B21"/>
  </mergeCells>
  <pageMargins left="0.7" right="0.7" top="0.75" bottom="0.75" header="0.3" footer="0.3"/>
  <pageSetup scale="5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GOODS</vt:lpstr>
      <vt:lpstr>WORKS</vt:lpstr>
      <vt:lpstr>NON PROC </vt:lpstr>
      <vt:lpstr>CONSULTANCY</vt:lpstr>
      <vt:lpstr>NON CONSULTANCY</vt:lpstr>
      <vt:lpstr>NILLED</vt:lpstr>
      <vt:lpstr>NIL</vt:lpstr>
      <vt:lpstr>GOODS (2)</vt:lpstr>
      <vt:lpstr>WORKS (2)</vt:lpstr>
      <vt:lpstr>NON PROC  (2)</vt:lpstr>
      <vt:lpstr>CONSULTANCY (3)</vt:lpstr>
      <vt:lpstr>NON CONSULTANCY (2)</vt:lpstr>
      <vt:lpstr>SEMINAR (2)</vt:lpstr>
      <vt:lpstr>'CONSULTANCY (3)'!Print_Area</vt:lpstr>
      <vt:lpstr>GOODS!Print_Area</vt:lpstr>
      <vt:lpstr>'GOODS (2)'!Print_Area</vt:lpstr>
      <vt:lpstr>'NON CONSULTANCY (2)'!Print_Area</vt:lpstr>
      <vt:lpstr>'NON PROC '!Print_Area</vt:lpstr>
      <vt:lpstr>'NON PROC  (2)'!Print_Area</vt:lpstr>
      <vt:lpstr>'SEMINAR (2)'!Print_Area</vt:lpstr>
      <vt:lpstr>WORKS!Print_Area</vt:lpstr>
      <vt:lpstr>'WORKS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PROCUREMENT</dc:creator>
  <cp:lastModifiedBy>PROCUREMENT</cp:lastModifiedBy>
  <cp:lastPrinted>2022-03-01T10:46:58Z</cp:lastPrinted>
  <dcterms:created xsi:type="dcterms:W3CDTF">2021-10-21T10:43:50Z</dcterms:created>
  <dcterms:modified xsi:type="dcterms:W3CDTF">2022-03-04T11:41:08Z</dcterms:modified>
</cp:coreProperties>
</file>