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SD\"/>
    </mc:Choice>
  </mc:AlternateContent>
  <bookViews>
    <workbookView xWindow="0" yWindow="0" windowWidth="7470" windowHeight="4635" tabRatio="889" activeTab="5"/>
  </bookViews>
  <sheets>
    <sheet name="non-proc items" sheetId="24" r:id="rId1"/>
    <sheet name="trg conf wsh" sheetId="23" r:id="rId2"/>
    <sheet name="non-cons" sheetId="19" r:id="rId3"/>
    <sheet name="consultancy" sheetId="22" r:id="rId4"/>
    <sheet name="goods" sheetId="18" r:id="rId5"/>
    <sheet name="works" sheetId="21" r:id="rId6"/>
    <sheet name="Sheet4" sheetId="25" r:id="rId7"/>
  </sheets>
  <definedNames>
    <definedName name="_xlnm.Print_Area" localSheetId="3">consultancy!$A$1:$AC$12</definedName>
    <definedName name="_xlnm.Print_Area" localSheetId="2">'non-cons'!$A$1:$X$38</definedName>
    <definedName name="_xlnm.Print_Area" localSheetId="0">'non-proc items'!$A$1:$R$76</definedName>
    <definedName name="_xlnm.Print_Area" localSheetId="1">'trg conf wsh'!$A$1:$L$28</definedName>
    <definedName name="_xlnm.Print_Area" localSheetId="5">works!$A$1:$X$34</definedName>
  </definedNames>
  <calcPr calcId="162913"/>
</workbook>
</file>

<file path=xl/calcChain.xml><?xml version="1.0" encoding="utf-8"?>
<calcChain xmlns="http://schemas.openxmlformats.org/spreadsheetml/2006/main">
  <c r="H73" i="24" l="1"/>
  <c r="K73" i="24" s="1"/>
  <c r="N73" i="24" s="1"/>
  <c r="Q73" i="24" s="1"/>
  <c r="H75" i="24"/>
  <c r="H71" i="24"/>
  <c r="K71" i="24" s="1"/>
  <c r="N71" i="24" s="1"/>
  <c r="Q71" i="24" s="1"/>
  <c r="H69" i="24"/>
  <c r="K69" i="24" s="1"/>
  <c r="N69" i="24" s="1"/>
  <c r="Q69" i="24" s="1"/>
  <c r="H67" i="24"/>
  <c r="K67" i="24" s="1"/>
  <c r="N67" i="24" s="1"/>
  <c r="Q67" i="24" s="1"/>
  <c r="R73" i="24" l="1"/>
  <c r="K75" i="24"/>
  <c r="N75" i="24" s="1"/>
  <c r="Q75" i="24" s="1"/>
  <c r="R71" i="24"/>
  <c r="R67" i="24"/>
  <c r="R69" i="24"/>
  <c r="R66" i="24"/>
  <c r="R64" i="24"/>
  <c r="R75" i="24" l="1"/>
  <c r="D77" i="24"/>
  <c r="H26" i="24"/>
  <c r="K26" i="24" s="1"/>
  <c r="H28" i="24"/>
  <c r="K28" i="24" s="1"/>
  <c r="H30" i="24"/>
  <c r="K30" i="24" s="1"/>
  <c r="H36" i="24"/>
  <c r="K36" i="24" s="1"/>
  <c r="H38" i="24"/>
  <c r="K38" i="24" s="1"/>
  <c r="H40" i="24"/>
  <c r="K40" i="24" s="1"/>
  <c r="H42" i="24"/>
  <c r="K42" i="24" s="1"/>
  <c r="H44" i="24"/>
  <c r="K44" i="24" s="1"/>
  <c r="H46" i="24"/>
  <c r="K46" i="24" s="1"/>
  <c r="H48" i="24"/>
  <c r="K48" i="24" s="1"/>
  <c r="H50" i="24"/>
  <c r="K50" i="24" s="1"/>
  <c r="H52" i="24"/>
  <c r="K52" i="24" s="1"/>
  <c r="H54" i="24"/>
  <c r="K54" i="24" s="1"/>
  <c r="H56" i="24"/>
  <c r="K56" i="24" s="1"/>
  <c r="H58" i="24"/>
  <c r="K58" i="24" s="1"/>
  <c r="H60" i="24"/>
  <c r="K60" i="24" s="1"/>
  <c r="H62" i="24"/>
  <c r="K62" i="24" s="1"/>
  <c r="H24" i="24"/>
  <c r="R32" i="24"/>
  <c r="R34" i="24"/>
  <c r="H8" i="24"/>
  <c r="H10" i="24"/>
  <c r="K10" i="24" s="1"/>
  <c r="N10" i="24" s="1"/>
  <c r="Q10" i="24" s="1"/>
  <c r="H12" i="24"/>
  <c r="K12" i="24" s="1"/>
  <c r="N12" i="24" s="1"/>
  <c r="Q12" i="24" s="1"/>
  <c r="H14" i="24"/>
  <c r="K14" i="24" s="1"/>
  <c r="N14" i="24" s="1"/>
  <c r="Q14" i="24" s="1"/>
  <c r="H16" i="24"/>
  <c r="H18" i="24"/>
  <c r="K18" i="24" s="1"/>
  <c r="N18" i="24" s="1"/>
  <c r="Q18" i="24" s="1"/>
  <c r="H20" i="24"/>
  <c r="K20" i="24" s="1"/>
  <c r="N20" i="24" s="1"/>
  <c r="Q20" i="24" s="1"/>
  <c r="H22" i="24"/>
  <c r="K22" i="24" s="1"/>
  <c r="H6" i="24"/>
  <c r="K6" i="24" s="1"/>
  <c r="N6" i="24" s="1"/>
  <c r="Q6" i="24" s="1"/>
  <c r="K24" i="24" l="1"/>
  <c r="N24" i="24" s="1"/>
  <c r="Q24" i="24" s="1"/>
  <c r="N50" i="24"/>
  <c r="Q50" i="24" s="1"/>
  <c r="N30" i="24"/>
  <c r="Q30" i="24" s="1"/>
  <c r="N36" i="24"/>
  <c r="Q36" i="24" s="1"/>
  <c r="N48" i="24"/>
  <c r="Q48" i="24" s="1"/>
  <c r="N54" i="24"/>
  <c r="Q54" i="24" s="1"/>
  <c r="N46" i="24"/>
  <c r="Q46" i="24" s="1"/>
  <c r="N28" i="24"/>
  <c r="Q28" i="24" s="1"/>
  <c r="N58" i="24"/>
  <c r="Q58" i="24" s="1"/>
  <c r="N42" i="24"/>
  <c r="Q42" i="24" s="1"/>
  <c r="N56" i="24"/>
  <c r="Q56" i="24" s="1"/>
  <c r="N40" i="24"/>
  <c r="Q40" i="24" s="1"/>
  <c r="N62" i="24"/>
  <c r="Q62" i="24" s="1"/>
  <c r="N60" i="24"/>
  <c r="Q60" i="24" s="1"/>
  <c r="N52" i="24"/>
  <c r="Q52" i="24" s="1"/>
  <c r="N44" i="24"/>
  <c r="Q44" i="24" s="1"/>
  <c r="N38" i="24"/>
  <c r="Q38" i="24" s="1"/>
  <c r="N26" i="24"/>
  <c r="Q26" i="24" s="1"/>
  <c r="R18" i="24"/>
  <c r="N22" i="24"/>
  <c r="Q22" i="24" s="1"/>
  <c r="R6" i="24"/>
  <c r="K16" i="24"/>
  <c r="N16" i="24" s="1"/>
  <c r="Q16" i="24" s="1"/>
  <c r="R16" i="24" s="1"/>
  <c r="R20" i="24"/>
  <c r="R12" i="24"/>
  <c r="R10" i="24"/>
  <c r="K8" i="24"/>
  <c r="N8" i="24" s="1"/>
  <c r="Q8" i="24" s="1"/>
  <c r="R14" i="24"/>
  <c r="R50" i="24" l="1"/>
  <c r="R42" i="24"/>
  <c r="R36" i="24"/>
  <c r="R26" i="24"/>
  <c r="R52" i="24"/>
  <c r="R58" i="24"/>
  <c r="R24" i="24"/>
  <c r="R54" i="24"/>
  <c r="R30" i="24"/>
  <c r="R38" i="24"/>
  <c r="R62" i="24"/>
  <c r="R56" i="24"/>
  <c r="R44" i="24"/>
  <c r="R60" i="24"/>
  <c r="R40" i="24"/>
  <c r="R28" i="24"/>
  <c r="R46" i="24"/>
  <c r="R48" i="24"/>
  <c r="R22" i="24"/>
  <c r="R8" i="24"/>
  <c r="L29" i="23"/>
  <c r="R77" i="24" l="1"/>
</calcChain>
</file>

<file path=xl/sharedStrings.xml><?xml version="1.0" encoding="utf-8"?>
<sst xmlns="http://schemas.openxmlformats.org/spreadsheetml/2006/main" count="1196" uniqueCount="394">
  <si>
    <t>BASIC DATA</t>
  </si>
  <si>
    <t>BIDDING PERIOD</t>
  </si>
  <si>
    <t>CONTRACT FINALIZATION</t>
  </si>
  <si>
    <t>Contract Description</t>
  </si>
  <si>
    <t>Approval Threshold</t>
  </si>
  <si>
    <t>Plan</t>
  </si>
  <si>
    <t>Actual</t>
  </si>
  <si>
    <t>S/N</t>
  </si>
  <si>
    <t>Pre-or Post Qualification</t>
  </si>
  <si>
    <t>Prior or Post review</t>
  </si>
  <si>
    <t>BID EVALUATION</t>
  </si>
  <si>
    <t xml:space="preserve">  Package Number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</si>
  <si>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</si>
  <si>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</si>
  <si>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</si>
  <si>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</si>
  <si>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</si>
  <si>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</si>
  <si>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</si>
  <si>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</si>
  <si>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</si>
  <si>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</si>
  <si>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</si>
  <si>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</si>
  <si>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</si>
  <si>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APPROVAL</t>
  </si>
  <si>
    <t>Notification of Award</t>
  </si>
  <si>
    <t>Contract Award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</si>
  <si>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</si>
  <si>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</si>
  <si>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</si>
  <si>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</si>
  <si>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</si>
  <si>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</si>
  <si>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</si>
  <si>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</si>
  <si>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</si>
  <si>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</si>
  <si>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</si>
  <si>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</si>
  <si>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</si>
  <si>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</si>
  <si>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</si>
  <si>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</si>
  <si>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</si>
  <si>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</si>
  <si>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</si>
  <si>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</si>
  <si>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</si>
  <si>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</si>
  <si>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</si>
  <si>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</si>
  <si>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</si>
  <si>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</si>
  <si>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</si>
  <si>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</si>
  <si>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</si>
  <si>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</si>
  <si>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</si>
  <si>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</si>
  <si>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</si>
  <si>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</si>
  <si>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</si>
  <si>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</si>
  <si>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</si>
  <si>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</si>
  <si>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</si>
  <si>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</si>
  <si>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</si>
  <si>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Prior or Post Review                       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</si>
  <si>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</si>
  <si>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</si>
  <si>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</si>
  <si>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</si>
  <si>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</si>
  <si>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</si>
  <si>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Celebration &amp; ceremonies                      Children's day celebration</t>
  </si>
  <si>
    <t>Purchase of Office Equipments and Tools.</t>
  </si>
  <si>
    <t>Development/Upgrade/ Maintenance of web application and Network infrastructure</t>
  </si>
  <si>
    <t>CQS</t>
  </si>
  <si>
    <t>≥10M</t>
  </si>
  <si>
    <t>Post</t>
  </si>
  <si>
    <t>NCB</t>
  </si>
  <si>
    <t>NS</t>
  </si>
  <si>
    <t>PROCUREMENT PLAN FOR GOODS</t>
  </si>
  <si>
    <t>MINISTRY/ AGENCY: MINISTRY OF YOUTH &amp; SOCIAL DEVEVLOPMENT</t>
  </si>
  <si>
    <t xml:space="preserve">Bill of Quantity </t>
  </si>
  <si>
    <t>Activity Description</t>
  </si>
  <si>
    <t>Package Number</t>
  </si>
  <si>
    <t>Budget Available (=N=)</t>
  </si>
  <si>
    <t>Plan/Actual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</si>
  <si>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</si>
  <si>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</si>
  <si>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</si>
  <si>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</si>
  <si>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</si>
  <si>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</si>
  <si>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</si>
  <si>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</si>
  <si>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</si>
  <si>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</si>
  <si>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</si>
  <si>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</si>
  <si>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TOTAL</t>
  </si>
  <si>
    <t>PROCUREMENT PLAN FOR PROCUREMENT PLAN FOR NON-PROCURABLE ITEMS</t>
  </si>
  <si>
    <t>Quarterly sitting of children parliament 500,000 X 4</t>
  </si>
  <si>
    <t>Aggressive campaighing of Child 's Right Law, safequarding and protection policy, production of IEC materials on Child Protection issues</t>
  </si>
  <si>
    <t>Child Right Law implementation committee(Quarterly) N375,000X4</t>
  </si>
  <si>
    <t>Hosting of meeting with State Treasury office (STO) for compliance on regulations @ N1750,000 per quarter</t>
  </si>
  <si>
    <t xml:space="preserve"> Monitoring of Homes </t>
  </si>
  <si>
    <t>PROJECT IDENTIFICATION</t>
  </si>
  <si>
    <t>Plan vs. Actual</t>
  </si>
  <si>
    <t>PREPARATION
(EOI &amp; TOR)</t>
  </si>
  <si>
    <t>SHORTLISTING</t>
  </si>
  <si>
    <t>REQUEST FOR PROPOSALS</t>
  </si>
  <si>
    <t>TECHNICAL (T) &amp; FINANCIAL (F) &amp; NEGOTIATION (N)</t>
  </si>
  <si>
    <t>CONTRACT IMPLEMENTATION</t>
  </si>
  <si>
    <t>Project Description</t>
  </si>
  <si>
    <t>Project Package</t>
  </si>
  <si>
    <t>Selectn Method</t>
  </si>
  <si>
    <t>Lump sum
or
Time-Based</t>
  </si>
  <si>
    <t>Estimated Amount
 in N '000</t>
  </si>
  <si>
    <t>Prior/ Post Review</t>
  </si>
  <si>
    <t xml:space="preserve">Prep &amp; Submission
by MDA              </t>
  </si>
  <si>
    <t xml:space="preserve">PPA No-Objection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</si>
  <si>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</si>
  <si>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</si>
  <si>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</si>
  <si>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</si>
  <si>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</si>
  <si>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</si>
  <si>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</si>
  <si>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 xml:space="preserve">Subm of
Eval Report to PPA
(T) (F)                     </t>
  </si>
  <si>
    <t xml:space="preserve">Negotiation Meeting </t>
  </si>
  <si>
    <t xml:space="preserve">PPA No-Objection                </t>
  </si>
  <si>
    <t xml:space="preserve">Mr. Governor's approval.         </t>
  </si>
  <si>
    <t>Register Approval with PPA</t>
  </si>
  <si>
    <t>Contract Amount in 
N '000</t>
  </si>
  <si>
    <t xml:space="preserve">Mobilization/
Advance
Payment             </t>
  </si>
  <si>
    <t>Draft
Report</t>
  </si>
  <si>
    <t>Final
Report</t>
  </si>
  <si>
    <t>Final
Cost</t>
  </si>
  <si>
    <t>1-4 wks</t>
  </si>
  <si>
    <t>1-2 wks</t>
  </si>
  <si>
    <t>1wk</t>
  </si>
  <si>
    <t>2-4 weeks</t>
  </si>
  <si>
    <t>3-6 wks</t>
  </si>
  <si>
    <t>48 Hrs</t>
  </si>
  <si>
    <t>1 wk</t>
  </si>
  <si>
    <t>2wks</t>
  </si>
  <si>
    <t>2-4 wks</t>
  </si>
  <si>
    <t>PROCUREMENT PLAN FOR TRAINING/CONFERENCE/WORKSHOP</t>
  </si>
  <si>
    <t>Description of Training/Workshop/  Conference</t>
  </si>
  <si>
    <t>Objective of Training/Workshop/Conference</t>
  </si>
  <si>
    <t>No. of Participants</t>
  </si>
  <si>
    <t>Duration</t>
  </si>
  <si>
    <t>Plan vs Actual</t>
  </si>
  <si>
    <t>Venue</t>
  </si>
  <si>
    <t>Tuition Fee</t>
  </si>
  <si>
    <t>Transport Fare</t>
  </si>
  <si>
    <t>Allowance</t>
  </si>
  <si>
    <t>Total Cost</t>
  </si>
  <si>
    <t>Motor Vehicle Repair and Maintenance</t>
  </si>
  <si>
    <t>Maintenance of Office Building</t>
  </si>
  <si>
    <t>PROCUREMENT PLAN FOR CONSULTANCY SERVICES</t>
  </si>
  <si>
    <t>Office of Special Adviser Training Expenses</t>
  </si>
  <si>
    <t>Workshop and Training Expenses</t>
  </si>
  <si>
    <t>Seminar within and outside Lagos State for Hon Commssioner</t>
  </si>
  <si>
    <t xml:space="preserve">Attendance of Conference or Seminar for officers in PS office </t>
  </si>
  <si>
    <t>Conference and seminars for 50 female COWSLO Officers on GL 14-17 Officers @N100,000X50</t>
  </si>
  <si>
    <t xml:space="preserve"> Conferences and Seminars within and outside Lagos State for 100  Officers on GL 12-17 @ N320,000x100 Officers</t>
  </si>
  <si>
    <t>Lump sum</t>
  </si>
  <si>
    <t>Prior</t>
  </si>
  <si>
    <t>PROCUREMENT PLAN FOR NON-CONSULTING SERVICES</t>
  </si>
  <si>
    <t>1</t>
  </si>
  <si>
    <t>2</t>
  </si>
  <si>
    <t>Construction of Newly Identified Youth Centres &amp; Playground</t>
  </si>
  <si>
    <t>Procurement of ICT Equipment in all Youth Centres</t>
  </si>
  <si>
    <t>Renovation Works for the Special Correctional Centre for Boys Oergun</t>
  </si>
  <si>
    <t>Renovation of Special Children Centre Owutu</t>
  </si>
  <si>
    <t>Construction of Shed and Provision of Benches at the RTC Majidun Ikorodu</t>
  </si>
  <si>
    <t>Renovation of Vocational rehabilitation centre for disabled persons</t>
  </si>
  <si>
    <t>Construction of  Epe Model Elderly Day Care Centre</t>
  </si>
  <si>
    <t>Renovation and Furnishing of MYSD Office</t>
  </si>
  <si>
    <t>Transformational Leadership Training Workshop</t>
  </si>
  <si>
    <t>Capacity Building for Youth Development Officers</t>
  </si>
  <si>
    <t>Annual Workshop and Capacity Building for registered voluntary organizations and NGOs</t>
  </si>
  <si>
    <t xml:space="preserve">Early Intervention Programme </t>
  </si>
  <si>
    <t xml:space="preserve"> Upkeep &amp; Maintennance Allowance for  7 Correctional Centres/ Elderly Homes</t>
  </si>
  <si>
    <t>Upkeep &amp; Maintenance Allowance 4 Children Centres</t>
  </si>
  <si>
    <t>Celebration  &amp; Ceremonies</t>
  </si>
  <si>
    <t>Youth Programmes</t>
  </si>
  <si>
    <t>Youth Vocational Programmes</t>
  </si>
  <si>
    <t>BUDGET YEAR: PROCUREMENT PLAN 2022</t>
  </si>
  <si>
    <t xml:space="preserve"> Hospital expenses for Indigent children</t>
  </si>
  <si>
    <t>Procurement of Stationery</t>
  </si>
  <si>
    <t xml:space="preserve">Procurement of Motor Vehicle Fuel </t>
  </si>
  <si>
    <t xml:space="preserve">Procurement of Uniform and Protective Outfit </t>
  </si>
  <si>
    <t>Procurement of Journals, Public Service rules for library services</t>
  </si>
  <si>
    <t>Office of Special Adviser Conference and Seminar Expenses</t>
  </si>
  <si>
    <t>Procurement and Printing of Security Books</t>
  </si>
  <si>
    <t>Child Development and Early Intervention Programme</t>
  </si>
  <si>
    <t>Orphan and Vulnerable Children Programme</t>
  </si>
  <si>
    <t>MYSD/S-WTC/SS/01/22</t>
  </si>
  <si>
    <t>MYSD/S-WTC/SS/02/22</t>
  </si>
  <si>
    <t>MYSD/S-WTC/SS/04/22</t>
  </si>
  <si>
    <t>MYSD/S-WTC/SS/05/22</t>
  </si>
  <si>
    <t>MYSD/S-WTC/SS/06/22</t>
  </si>
  <si>
    <t>MYSD/S-WTC/SS/07/22</t>
  </si>
  <si>
    <t>MYSD/S-WTC/SS/09/22</t>
  </si>
  <si>
    <t>MYSD/S-WTC/SS/10/22</t>
  </si>
  <si>
    <t>Adoption Services</t>
  </si>
  <si>
    <t>Hospital Expenses</t>
  </si>
  <si>
    <t>Rescue and Emergency Operations for Children</t>
  </si>
  <si>
    <t>Sensitization programs for schools</t>
  </si>
  <si>
    <t>Allowance for family social services</t>
  </si>
  <si>
    <t>Games and Sports Festival competition expenses</t>
  </si>
  <si>
    <t>Printing of statutory forms and documents</t>
  </si>
  <si>
    <t>Reasearch and Dedvelopent</t>
  </si>
  <si>
    <t>Maintenance of Skill Acquisition equipments</t>
  </si>
  <si>
    <t>Rescue and Emergency Operations for Destitutes</t>
  </si>
  <si>
    <t>Celebration and Ceremonies</t>
  </si>
  <si>
    <t>Enlightment and Campaign</t>
  </si>
  <si>
    <t>Youth Sexual reproductive health and HIV preventive programmes</t>
  </si>
  <si>
    <t>Publicity and Press</t>
  </si>
  <si>
    <t>Renovation of  Youth Centres</t>
  </si>
  <si>
    <t>Procurement of Equipment and Furniture @ Ikorodu Youth Centre</t>
  </si>
  <si>
    <t>Upgrading of Football Pitch and Construction of Basketball court at Ikeja Youth Centre</t>
  </si>
  <si>
    <t>Renovation of  4 Social Welfare Office and Old Peoples Home Yaba</t>
  </si>
  <si>
    <t>Construction of  Elderly Care Centre EPE</t>
  </si>
  <si>
    <t>Renovation of Drivers Lodge</t>
  </si>
  <si>
    <t>Restoration of the Lagos State Rehabilitation and Skill acquisition Centre Tekunle Ita Oko</t>
  </si>
  <si>
    <t>10-'02-22</t>
  </si>
  <si>
    <t>17-'02-22</t>
  </si>
  <si>
    <t>24-'02-22</t>
  </si>
  <si>
    <t>02-'03-22</t>
  </si>
  <si>
    <t>09-'03-22</t>
  </si>
  <si>
    <t>11-'03-22</t>
  </si>
  <si>
    <t>08-'04-22</t>
  </si>
  <si>
    <t>22-'04-22</t>
  </si>
  <si>
    <t>05-'05-22</t>
  </si>
  <si>
    <t>16-'03-22</t>
  </si>
  <si>
    <t>23-'03-22</t>
  </si>
  <si>
    <t>06-'04-22</t>
  </si>
  <si>
    <t>13-'04-22</t>
  </si>
  <si>
    <t>20-'04-22</t>
  </si>
  <si>
    <t>27-'04-22</t>
  </si>
  <si>
    <t>04-'05-22</t>
  </si>
  <si>
    <t>06-'05-22</t>
  </si>
  <si>
    <t>03-'06-22</t>
  </si>
  <si>
    <t>17-'06-22</t>
  </si>
  <si>
    <t>01-'07-22</t>
  </si>
  <si>
    <t>30-'03-22</t>
  </si>
  <si>
    <t>27-'03-22</t>
  </si>
  <si>
    <t>11-'05-22</t>
  </si>
  <si>
    <t>13-'05-22</t>
  </si>
  <si>
    <t>10-'06-22</t>
  </si>
  <si>
    <t>24-'06-22</t>
  </si>
  <si>
    <t>08-'07-22</t>
  </si>
  <si>
    <t>8-03-2022</t>
  </si>
  <si>
    <t>16-03-2022</t>
  </si>
  <si>
    <t>23-03-2022</t>
  </si>
  <si>
    <t>7-04-2022</t>
  </si>
  <si>
    <t>14-04-2022</t>
  </si>
  <si>
    <t>21-04-2022</t>
  </si>
  <si>
    <t>28-'04-2022</t>
  </si>
  <si>
    <t>30-'04-2022</t>
  </si>
  <si>
    <t>7-05-2022</t>
  </si>
  <si>
    <t>14-05-2022</t>
  </si>
  <si>
    <t>28-'05-2022</t>
  </si>
  <si>
    <t>MYSD/G/NS/01/22</t>
  </si>
  <si>
    <t>MYSD/W/NCB/01/22</t>
  </si>
  <si>
    <t>MYSD/W/NCB/02/22</t>
  </si>
  <si>
    <t>MYSD/W/NCB/03/22</t>
  </si>
  <si>
    <t>MYSD/W/NS/04/22</t>
  </si>
  <si>
    <t>MYSD/W/NS/05/22</t>
  </si>
  <si>
    <t>MYSD/W/NS/06/22</t>
  </si>
  <si>
    <t>MYSD/W/NCB/05/22</t>
  </si>
  <si>
    <t>MYSD/W/NCB/06/22</t>
  </si>
  <si>
    <t>MYSD/W/NS/01/22</t>
  </si>
  <si>
    <t>MYSD/W/NS/02/22</t>
  </si>
  <si>
    <t>MYSD/W/NS/03/22</t>
  </si>
  <si>
    <t>03-'04-22</t>
  </si>
  <si>
    <t>10-'04-22</t>
  </si>
  <si>
    <t>24-'04-22</t>
  </si>
  <si>
    <t>29-'04-22</t>
  </si>
  <si>
    <t>20-'05-22</t>
  </si>
  <si>
    <t>17'06-22</t>
  </si>
  <si>
    <t>13-04-22</t>
  </si>
  <si>
    <t>04-05-22</t>
  </si>
  <si>
    <t>18-'05-22</t>
  </si>
  <si>
    <t>25-'05-22</t>
  </si>
  <si>
    <t>01-'06-22</t>
  </si>
  <si>
    <t>08-'06-22</t>
  </si>
  <si>
    <t>15-'06-22</t>
  </si>
  <si>
    <t>22-'07-22</t>
  </si>
  <si>
    <t>29-'07-22</t>
  </si>
  <si>
    <t>05-'08-22</t>
  </si>
  <si>
    <t>MYSD/S-C/CQS/01/22</t>
  </si>
  <si>
    <t>MYSD/S-C/CQS/02/22</t>
  </si>
  <si>
    <t>MYSD/NP/NM/01/22</t>
  </si>
  <si>
    <t>MYSD/NP/NM/02/22</t>
  </si>
  <si>
    <t>MYSD/NP/NM/03/22</t>
  </si>
  <si>
    <t>MYSD/NP/NM/04/22</t>
  </si>
  <si>
    <t>MYSD/NP/NM/05/22</t>
  </si>
  <si>
    <t>MYSD/NP/NM/06/22</t>
  </si>
  <si>
    <t>MYSD/NP/NM/07/22</t>
  </si>
  <si>
    <t>MYSD/NP/NM/08/22</t>
  </si>
  <si>
    <t>MYSD/NP/NM/09/22</t>
  </si>
  <si>
    <t>MYSD/NP/NM/10/22</t>
  </si>
  <si>
    <t>MYSD/NP/NM/11/22</t>
  </si>
  <si>
    <t>MYSD/NP/NM/12/22</t>
  </si>
  <si>
    <t>MYSD/NP/NM/13/22</t>
  </si>
  <si>
    <t>MYSD/NP/NM/14/22</t>
  </si>
  <si>
    <t>MYSD/NP/NM/15/22</t>
  </si>
  <si>
    <t>MYSD/NP/NM/16/22</t>
  </si>
  <si>
    <t>MYSD/NP/NM/17/22</t>
  </si>
  <si>
    <t>MYSD/NP/NM/18/22</t>
  </si>
  <si>
    <t>MYSD/NP/NM/19/22</t>
  </si>
  <si>
    <t>MYSD/NP/NM/20/22</t>
  </si>
  <si>
    <t>MYSD/NP/NM/21/22</t>
  </si>
  <si>
    <t>MYSD/NP/NM/22/22</t>
  </si>
  <si>
    <t>MYSD/NP/NM/23/22</t>
  </si>
  <si>
    <t>MYSD/NP/NM/24/22</t>
  </si>
  <si>
    <t>MYSD/NP/NM/25/22</t>
  </si>
  <si>
    <t>MYSD/NP/NM/26/22</t>
  </si>
  <si>
    <t>MYSD/NP/NM/27/22</t>
  </si>
  <si>
    <t>MYSD/NP/NM/28/22</t>
  </si>
  <si>
    <t>MYSD/NP/NM/29/22</t>
  </si>
  <si>
    <t>MYSD/S-WTC/SS/03/22</t>
  </si>
  <si>
    <t>MYSD/S-WTC/SS/11/22</t>
  </si>
  <si>
    <t>MYSD/S-WTC/SS/12/22</t>
  </si>
  <si>
    <t>MYSD/S-NC/NCB/01/22</t>
  </si>
  <si>
    <t>MYSD/S-NC/NCB/02/22</t>
  </si>
  <si>
    <t>MYSD/S-NC/NCB/03/22</t>
  </si>
  <si>
    <t>MYSD/S-NC/NS/04/22</t>
  </si>
  <si>
    <t>MYSD/S-NC/NS/08/22</t>
  </si>
  <si>
    <t>MYSD/S-NC/NS/09/22</t>
  </si>
  <si>
    <t>MYSD/S-NC/NS/10/22</t>
  </si>
  <si>
    <t>BUDGET YEAR: PROCUREMENT PLAN ACTUAL (Y2022)</t>
  </si>
  <si>
    <t>MYSD/S-NC/NCB/06/22</t>
  </si>
  <si>
    <t>MYSD/S-NC/NS/07/22</t>
  </si>
  <si>
    <t>MYSD/S-NC/NS/01/22</t>
  </si>
  <si>
    <t>MYSD/S-NC/NS/02/22</t>
  </si>
  <si>
    <t>MYSD/S-NC/NCB/04/22</t>
  </si>
  <si>
    <t>MYSD/S-NC/NCB/05/22</t>
  </si>
  <si>
    <t>MYSD/S-NC/NS/03/22</t>
  </si>
  <si>
    <t>MYSD/S-NC/NS/11/22</t>
  </si>
  <si>
    <t>MYSD/S-NC/NS/12/22</t>
  </si>
  <si>
    <t>MYSD/G/NS/03/22</t>
  </si>
  <si>
    <t>MYSD/G/NS/04/22</t>
  </si>
  <si>
    <t>MYSD/G/NS/05/22</t>
  </si>
  <si>
    <t>MYSD/G/NS/06/22</t>
  </si>
  <si>
    <t>MYSD/G/NS/07/22</t>
  </si>
  <si>
    <t>MYSD/G/NS/08/22</t>
  </si>
  <si>
    <t>MYSD/W/NCB/04/22</t>
  </si>
  <si>
    <t>MYSD/W/NCB/07/22</t>
  </si>
  <si>
    <t>MYSD/G-F/NS/01/22</t>
  </si>
  <si>
    <t>&lt;50M</t>
  </si>
  <si>
    <t>Pre</t>
  </si>
  <si>
    <t>&lt;500M</t>
  </si>
  <si>
    <t>&lt;100M</t>
  </si>
  <si>
    <t xml:space="preserve">Feeding, Upkeep &amp; Maintennance Allowace for Rehabilitation Centre @ Majidun </t>
  </si>
  <si>
    <t>Feeding, Upkeep and Maintenance Allowances for Youth Centres</t>
  </si>
  <si>
    <t>Integration/Aftercare Services</t>
  </si>
  <si>
    <t>Orphanage and Vulnerable Children Programme</t>
  </si>
  <si>
    <t>Servicing, Repairs &amp; Vehicles Assessories. Renewal of Licenses of 35 Vehicles</t>
  </si>
  <si>
    <t>Rehabilitation Allowance Expenses</t>
  </si>
  <si>
    <t>Procurement of ICT and MIS component</t>
  </si>
  <si>
    <t>Maintenance of Skill Acquisition Equipments</t>
  </si>
  <si>
    <t>Researcg and Development</t>
  </si>
  <si>
    <t>Management Retreat for Senior management Staff</t>
  </si>
  <si>
    <t>Capacity Development</t>
  </si>
  <si>
    <t>Consultancy Services for Office of the Special Adviser</t>
  </si>
  <si>
    <t>Procurement of Law Books and Online practical Library and others for Legal Service Unit</t>
  </si>
  <si>
    <t>Procurement of Audit Unit Consumables and others for Internal Audit</t>
  </si>
  <si>
    <t>&lt;10M</t>
  </si>
  <si>
    <t>Medical Social Work Programmes allowance</t>
  </si>
  <si>
    <t>General Utility Services (Telephone bills, DSTV, Water etc)</t>
  </si>
  <si>
    <t>Miscellaneous (Unforseen Circumstances)</t>
  </si>
  <si>
    <t>Committee Members Expenses (Promotion exercise and Management Meetings)</t>
  </si>
  <si>
    <t>Office of Special Adviser Expenses (Intervention Programme, Monitoring of Homes, Enlightement/Publicity)</t>
  </si>
  <si>
    <t>Travel and Transport (Travelling Allowance for HC, PS, Directors and Management Staff)</t>
  </si>
  <si>
    <t>Special Duty Expenses (HC &amp; PS Courtesy visit to Homes/Centres, Welfare, Service Charter Related expenses among others)</t>
  </si>
  <si>
    <t>Procurementg Unit Expenses (Quarterly Reports, Procurement Committee expenses)</t>
  </si>
  <si>
    <t>Planning Unit Expenses (Preparation of Budget and other planning activities)</t>
  </si>
  <si>
    <t>Statistical Reports and Documentation (Collection of statistical data and MTSS rollover documents)</t>
  </si>
  <si>
    <t>LAGOS STATE GOVERNMENT                                                                                                                                                                                                                                              MINISTRY OF YOUTH AND SOCIAL DEVELOPMENT                                                                                                                                                                                                                                               Y2022 PROCUREMENT PLAN</t>
  </si>
  <si>
    <t>4days</t>
  </si>
  <si>
    <t>ABUJA</t>
  </si>
  <si>
    <t>MYSD/NP/NM/30/22</t>
  </si>
  <si>
    <t>MYSD/NP/NM/31/22</t>
  </si>
  <si>
    <t>MYSD/NP/NM/32/22</t>
  </si>
  <si>
    <t>MYSD/S-WTC/SS/08/22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</si>
</sst>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\-yyyy;@"/>
  </numFmts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24"/>
      <color theme="1"/>
      <name val="Times New Roman"/>
      <family val="1"/>
    </font>
    <font>
      <b/>
      <sz val="24"/>
      <color theme="1"/>
      <name val="Times New Roman"/>
      <family val="1"/>
    </font>
    <font>
      <sz val="16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36"/>
      <color theme="1"/>
      <name val="Calibri"/>
      <family val="2"/>
      <scheme val="minor"/>
    </font>
    <font>
      <b/>
      <sz val="36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/>
    <xf numFmtId="0" fontId="3" fillId="0" borderId="0" xfId="0" applyFont="1"/>
    <xf numFmtId="43" fontId="3" fillId="0" borderId="0" xfId="1" applyFont="1"/>
    <xf numFmtId="0" fontId="6" fillId="0" borderId="0" xfId="0" applyFont="1" applyFill="1" applyBorder="1" applyAlignment="1"/>
    <xf numFmtId="43" fontId="1" fillId="0" borderId="0" xfId="1" applyFont="1" applyFill="1" applyAlignment="1">
      <alignment horizontal="right" vertical="center"/>
    </xf>
    <xf numFmtId="49" fontId="1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/>
    <xf numFmtId="49" fontId="8" fillId="0" borderId="0" xfId="0" applyNumberFormat="1" applyFont="1" applyFill="1"/>
    <xf numFmtId="43" fontId="5" fillId="0" borderId="0" xfId="1" applyFont="1" applyFill="1" applyAlignment="1">
      <alignment horizontal="right" vertic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 wrapText="1"/>
    </xf>
    <xf numFmtId="43" fontId="4" fillId="0" borderId="0" xfId="1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43" fontId="10" fillId="0" borderId="1" xfId="1" applyFont="1" applyBorder="1"/>
    <xf numFmtId="3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10" fillId="2" borderId="0" xfId="0" applyFont="1" applyFill="1"/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Border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/>
    <xf numFmtId="43" fontId="1" fillId="0" borderId="0" xfId="1" applyFont="1" applyFill="1"/>
    <xf numFmtId="43" fontId="4" fillId="0" borderId="0" xfId="1" applyFont="1" applyFill="1"/>
    <xf numFmtId="43" fontId="4" fillId="0" borderId="0" xfId="1" applyFont="1" applyFill="1" applyAlignment="1">
      <alignment horizontal="center" vertical="center"/>
    </xf>
    <xf numFmtId="43" fontId="7" fillId="0" borderId="0" xfId="1" applyFont="1" applyFill="1" applyAlignment="1">
      <alignment vertical="center"/>
    </xf>
    <xf numFmtId="43" fontId="4" fillId="0" borderId="0" xfId="1" applyFont="1" applyFill="1" applyAlignment="1">
      <alignment vertical="center"/>
    </xf>
    <xf numFmtId="43" fontId="5" fillId="0" borderId="0" xfId="1" applyFont="1" applyFill="1"/>
    <xf numFmtId="43" fontId="4" fillId="0" borderId="0" xfId="1" applyFont="1"/>
    <xf numFmtId="43" fontId="10" fillId="0" borderId="0" xfId="1" applyFont="1"/>
    <xf numFmtId="43" fontId="17" fillId="0" borderId="0" xfId="1" applyFont="1"/>
    <xf numFmtId="43" fontId="13" fillId="0" borderId="0" xfId="1" applyFont="1"/>
    <xf numFmtId="43" fontId="0" fillId="0" borderId="0" xfId="1" applyFont="1"/>
    <xf numFmtId="43" fontId="6" fillId="0" borderId="0" xfId="1" applyFont="1" applyFill="1" applyBorder="1" applyAlignment="1"/>
    <xf numFmtId="43" fontId="8" fillId="0" borderId="0" xfId="1" applyFont="1" applyFill="1"/>
    <xf numFmtId="43" fontId="10" fillId="0" borderId="1" xfId="1" applyFont="1" applyBorder="1" applyAlignment="1">
      <alignment vertical="center" wrapText="1"/>
    </xf>
    <xf numFmtId="4" fontId="14" fillId="0" borderId="0" xfId="0" applyNumberFormat="1" applyFont="1"/>
    <xf numFmtId="0" fontId="4" fillId="0" borderId="0" xfId="0" applyFont="1" applyFill="1" applyAlignment="1">
      <alignment horizontal="right" vertical="center"/>
    </xf>
    <xf numFmtId="14" fontId="10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10" fillId="0" borderId="1" xfId="0" applyNumberFormat="1" applyFont="1" applyFill="1" applyBorder="1"/>
    <xf numFmtId="49" fontId="11" fillId="0" borderId="1" xfId="0" applyNumberFormat="1" applyFont="1" applyFill="1" applyBorder="1" applyAlignment="1" applyProtection="1">
      <protection locked="0"/>
    </xf>
    <xf numFmtId="4" fontId="11" fillId="0" borderId="1" xfId="0" applyNumberFormat="1" applyFont="1" applyFill="1" applyBorder="1" applyAlignment="1" applyProtection="1">
      <alignment horizontal="right"/>
      <protection locked="0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17" fillId="0" borderId="0" xfId="0" applyFont="1" applyFill="1"/>
    <xf numFmtId="4" fontId="11" fillId="0" borderId="1" xfId="0" applyNumberFormat="1" applyFont="1" applyFill="1" applyBorder="1" applyAlignment="1" applyProtection="1">
      <protection locked="0"/>
    </xf>
    <xf numFmtId="4" fontId="10" fillId="0" borderId="0" xfId="0" applyNumberFormat="1" applyFont="1"/>
    <xf numFmtId="0" fontId="10" fillId="0" borderId="0" xfId="0" applyFont="1" applyAlignment="1">
      <alignment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/>
    <xf numFmtId="0" fontId="10" fillId="2" borderId="0" xfId="0" applyFont="1" applyFill="1" applyAlignment="1">
      <alignment horizontal="righ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43" fontId="11" fillId="2" borderId="1" xfId="1" applyFont="1" applyFill="1" applyBorder="1" applyAlignment="1" applyProtection="1">
      <alignment vertical="center"/>
      <protection locked="0"/>
    </xf>
    <xf numFmtId="43" fontId="11" fillId="0" borderId="1" xfId="1" applyFont="1" applyBorder="1"/>
    <xf numFmtId="43" fontId="11" fillId="2" borderId="1" xfId="1" applyFont="1" applyFill="1" applyBorder="1"/>
    <xf numFmtId="43" fontId="10" fillId="2" borderId="1" xfId="1" applyFont="1" applyFill="1" applyBorder="1"/>
    <xf numFmtId="43" fontId="10" fillId="0" borderId="1" xfId="1" applyFont="1" applyBorder="1" applyAlignment="1">
      <alignment vertical="top"/>
    </xf>
    <xf numFmtId="43" fontId="10" fillId="2" borderId="1" xfId="1" applyFont="1" applyFill="1" applyBorder="1" applyAlignment="1">
      <alignment vertical="top"/>
    </xf>
    <xf numFmtId="43" fontId="10" fillId="0" borderId="1" xfId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9" fillId="0" borderId="0" xfId="0" applyFont="1"/>
    <xf numFmtId="0" fontId="5" fillId="0" borderId="0" xfId="0" applyFont="1"/>
    <xf numFmtId="3" fontId="15" fillId="2" borderId="1" xfId="0" applyNumberFormat="1" applyFont="1" applyFill="1" applyBorder="1" applyAlignment="1">
      <alignment horizontal="left" vertical="top" wrapText="1"/>
    </xf>
    <xf numFmtId="4" fontId="15" fillId="2" borderId="1" xfId="0" applyNumberFormat="1" applyFont="1" applyFill="1" applyBorder="1" applyAlignment="1">
      <alignment horizontal="left" vertical="top" wrapText="1"/>
    </xf>
    <xf numFmtId="1" fontId="15" fillId="2" borderId="1" xfId="0" applyNumberFormat="1" applyFont="1" applyFill="1" applyBorder="1" applyAlignment="1">
      <alignment horizontal="left" vertical="top" wrapText="1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" xfId="0" applyNumberFormat="1" applyFont="1" applyFill="1" applyBorder="1" applyAlignment="1" applyProtection="1">
      <alignment horizontal="left" vertical="top" wrapText="1"/>
      <protection locked="0"/>
    </xf>
    <xf numFmtId="4" fontId="11" fillId="2" borderId="1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43" fontId="10" fillId="2" borderId="1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4" fontId="10" fillId="0" borderId="0" xfId="0" quotePrefix="1" applyNumberFormat="1" applyFont="1" applyBorder="1" applyAlignment="1">
      <alignment horizontal="center" vertical="center"/>
    </xf>
    <xf numFmtId="43" fontId="10" fillId="0" borderId="1" xfId="1" quotePrefix="1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Border="1"/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11" fillId="2" borderId="1" xfId="1" applyFont="1" applyFill="1" applyBorder="1" applyAlignment="1" applyProtection="1">
      <alignment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/>
      <protection locked="0"/>
    </xf>
    <xf numFmtId="43" fontId="1" fillId="0" borderId="0" xfId="1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Border="1"/>
    <xf numFmtId="0" fontId="10" fillId="2" borderId="0" xfId="0" applyFont="1" applyFill="1" applyBorder="1" applyAlignment="1">
      <alignment vertical="top"/>
    </xf>
    <xf numFmtId="0" fontId="10" fillId="0" borderId="0" xfId="0" applyFont="1" applyBorder="1"/>
    <xf numFmtId="0" fontId="11" fillId="2" borderId="0" xfId="0" applyFont="1" applyFill="1" applyBorder="1"/>
    <xf numFmtId="0" fontId="10" fillId="0" borderId="0" xfId="0" applyFont="1" applyBorder="1" applyAlignment="1">
      <alignment vertical="top"/>
    </xf>
    <xf numFmtId="0" fontId="17" fillId="0" borderId="0" xfId="0" applyFont="1" applyBorder="1"/>
    <xf numFmtId="0" fontId="13" fillId="0" borderId="0" xfId="0" applyFont="1" applyBorder="1"/>
    <xf numFmtId="4" fontId="1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1" xfId="0" quotePrefix="1" applyFont="1" applyBorder="1" applyAlignment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4" fontId="11" fillId="0" borderId="1" xfId="0" applyNumberFormat="1" applyFont="1" applyFill="1" applyBorder="1" applyAlignment="1" applyProtection="1">
      <alignment vertical="center"/>
      <protection locked="0"/>
    </xf>
    <xf numFmtId="43" fontId="10" fillId="0" borderId="1" xfId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Fill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left" vertical="top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left" vertical="top" wrapText="1"/>
      <protection locked="0"/>
    </xf>
    <xf numFmtId="4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0" fillId="0" borderId="1" xfId="1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 applyProtection="1">
      <alignment horizontal="center" vertical="top" wrapText="1"/>
      <protection locked="0"/>
    </xf>
    <xf numFmtId="3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" xfId="0" applyNumberFormat="1" applyFont="1" applyFill="1" applyBorder="1" applyAlignment="1" applyProtection="1">
      <alignment horizontal="left" vertical="top" wrapText="1"/>
      <protection locked="0"/>
    </xf>
    <xf numFmtId="1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" fontId="11" fillId="2" borderId="3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 applyProtection="1">
      <alignment horizontal="center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3" fontId="11" fillId="0" borderId="1" xfId="1" applyNumberFormat="1" applyFont="1" applyFill="1" applyBorder="1" applyAlignment="1">
      <alignment horizontal="center" vertical="center" wrapText="1"/>
    </xf>
    <xf numFmtId="43" fontId="18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3" fontId="10" fillId="0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7"/>
  <sheetViews>
    <sheetView view="pageBreakPreview" topLeftCell="A67" zoomScale="82" zoomScaleNormal="100" zoomScaleSheetLayoutView="82" workbookViewId="0">
      <selection activeCell="D78" sqref="D78"/>
    </sheetView>
  </sheetViews>
  <sheetFormatPr defaultRowHeight="15" x14ac:dyDescent="0.25"/>
  <cols>
    <col min="1" max="1" width="4.7109375" customWidth="1"/>
    <col min="2" max="2" width="22.7109375" customWidth="1"/>
    <col min="3" max="3" width="18.28515625" customWidth="1"/>
    <col min="4" max="4" width="16.7109375" style="56" customWidth="1"/>
    <col min="5" max="5" width="6.7109375" style="132" customWidth="1"/>
    <col min="6" max="7" width="10.7109375" style="56" customWidth="1"/>
    <col min="8" max="8" width="15.5703125" style="56" customWidth="1"/>
    <col min="9" max="9" width="10.7109375" style="56" customWidth="1"/>
    <col min="10" max="11" width="14.5703125" style="56" customWidth="1"/>
    <col min="12" max="13" width="10.7109375" style="56" customWidth="1"/>
    <col min="14" max="14" width="14.5703125" style="56" customWidth="1"/>
    <col min="15" max="15" width="14.42578125" style="56" customWidth="1"/>
    <col min="16" max="16" width="10.7109375" style="56" customWidth="1"/>
    <col min="17" max="17" width="14.7109375" style="56" customWidth="1"/>
    <col min="18" max="18" width="18.7109375" style="56" customWidth="1"/>
    <col min="19" max="27" width="9.140625" style="64"/>
  </cols>
  <sheetData>
    <row r="1" spans="1:27" s="7" customFormat="1" ht="30" x14ac:dyDescent="0.4">
      <c r="A1" s="4" t="s">
        <v>104</v>
      </c>
      <c r="B1" s="4"/>
      <c r="C1" s="4"/>
      <c r="D1" s="57"/>
      <c r="E1" s="123"/>
      <c r="F1" s="5"/>
      <c r="G1" s="46"/>
      <c r="H1" s="46"/>
      <c r="I1" s="47"/>
      <c r="J1" s="47"/>
      <c r="K1" s="48"/>
      <c r="L1" s="47"/>
      <c r="M1" s="47"/>
      <c r="N1" s="47"/>
      <c r="O1" s="47"/>
      <c r="P1" s="47"/>
      <c r="Q1" s="47"/>
      <c r="R1" s="47"/>
      <c r="S1" s="133"/>
      <c r="T1" s="133"/>
      <c r="U1" s="133"/>
      <c r="V1" s="133"/>
      <c r="W1" s="133"/>
      <c r="X1" s="133"/>
      <c r="Y1" s="133"/>
      <c r="Z1" s="133"/>
      <c r="AA1" s="133"/>
    </row>
    <row r="2" spans="1:27" s="7" customFormat="1" ht="30" x14ac:dyDescent="0.25">
      <c r="A2" s="9" t="s">
        <v>85</v>
      </c>
      <c r="B2" s="10"/>
      <c r="C2" s="11"/>
      <c r="D2" s="49"/>
      <c r="E2" s="124"/>
      <c r="F2" s="12"/>
      <c r="G2" s="49"/>
      <c r="H2" s="49"/>
      <c r="I2" s="50"/>
      <c r="J2" s="50"/>
      <c r="K2" s="48"/>
      <c r="L2" s="47"/>
      <c r="M2" s="47"/>
      <c r="N2" s="47"/>
      <c r="O2" s="47"/>
      <c r="P2" s="47"/>
      <c r="Q2" s="47"/>
      <c r="R2" s="47"/>
      <c r="S2" s="133"/>
      <c r="T2" s="133"/>
      <c r="U2" s="133"/>
      <c r="V2" s="133"/>
      <c r="W2" s="133"/>
      <c r="X2" s="133"/>
      <c r="Y2" s="133"/>
      <c r="Z2" s="133"/>
      <c r="AA2" s="133"/>
    </row>
    <row r="3" spans="1:27" s="7" customFormat="1" ht="30" x14ac:dyDescent="0.4">
      <c r="A3" s="14" t="s">
        <v>193</v>
      </c>
      <c r="B3" s="10"/>
      <c r="C3" s="11"/>
      <c r="D3" s="58"/>
      <c r="E3" s="125"/>
      <c r="F3" s="16"/>
      <c r="G3" s="47"/>
      <c r="H3" s="51"/>
      <c r="I3" s="47"/>
      <c r="J3" s="47"/>
      <c r="K3" s="48"/>
      <c r="L3" s="47"/>
      <c r="M3" s="47"/>
      <c r="N3" s="47"/>
      <c r="O3" s="47"/>
      <c r="P3" s="47"/>
      <c r="Q3" s="47"/>
      <c r="R3" s="47"/>
      <c r="S3" s="133"/>
      <c r="T3" s="133"/>
      <c r="U3" s="133"/>
      <c r="V3" s="133"/>
      <c r="W3" s="133"/>
      <c r="X3" s="133"/>
      <c r="Y3" s="133"/>
      <c r="Z3" s="133"/>
      <c r="AA3" s="133"/>
    </row>
    <row r="4" spans="1:27" s="1" customFormat="1" x14ac:dyDescent="0.25">
      <c r="D4" s="52"/>
      <c r="E4" s="12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63"/>
      <c r="T4" s="63"/>
      <c r="U4" s="63"/>
      <c r="V4" s="63"/>
      <c r="W4" s="63"/>
      <c r="X4" s="63"/>
      <c r="Y4" s="63"/>
      <c r="Z4" s="63"/>
      <c r="AA4" s="63"/>
    </row>
    <row r="5" spans="1:27" s="88" customFormat="1" ht="61.5" customHeight="1" x14ac:dyDescent="0.2">
      <c r="A5" s="35" t="s">
        <v>7</v>
      </c>
      <c r="B5" s="78" t="s">
        <v>87</v>
      </c>
      <c r="C5" s="78" t="s">
        <v>88</v>
      </c>
      <c r="D5" s="79" t="s">
        <v>89</v>
      </c>
      <c r="E5" s="78" t="s">
        <v>90</v>
      </c>
      <c r="F5" s="120" t="s">
        <v>91</v>
      </c>
      <c r="G5" s="120" t="s">
        <v>92</v>
      </c>
      <c r="H5" s="120" t="s">
        <v>93</v>
      </c>
      <c r="I5" s="120" t="s">
        <v>94</v>
      </c>
      <c r="J5" s="120" t="s">
        <v>95</v>
      </c>
      <c r="K5" s="120" t="s">
        <v>96</v>
      </c>
      <c r="L5" s="120" t="s">
        <v>97</v>
      </c>
      <c r="M5" s="120" t="s">
        <v>98</v>
      </c>
      <c r="N5" s="120" t="s">
        <v>99</v>
      </c>
      <c r="O5" s="120" t="s">
        <v>100</v>
      </c>
      <c r="P5" s="120" t="s">
        <v>101</v>
      </c>
      <c r="Q5" s="120" t="s">
        <v>102</v>
      </c>
      <c r="R5" s="87" t="s">
        <v>103</v>
      </c>
      <c r="S5" s="134"/>
      <c r="T5" s="134"/>
      <c r="U5" s="134"/>
      <c r="V5" s="134"/>
      <c r="W5" s="134"/>
      <c r="X5" s="134"/>
      <c r="Y5" s="134"/>
      <c r="Z5" s="134"/>
      <c r="AA5" s="134"/>
    </row>
    <row r="6" spans="1:27" s="1" customFormat="1" ht="30" customHeight="1" x14ac:dyDescent="0.25">
      <c r="A6" s="212">
        <v>1</v>
      </c>
      <c r="B6" s="215" t="s">
        <v>382</v>
      </c>
      <c r="C6" s="214" t="s">
        <v>300</v>
      </c>
      <c r="D6" s="107">
        <v>360000</v>
      </c>
      <c r="E6" s="128" t="s">
        <v>5</v>
      </c>
      <c r="F6" s="172"/>
      <c r="G6" s="122"/>
      <c r="H6" s="172">
        <f>D6/4</f>
        <v>90000</v>
      </c>
      <c r="I6" s="172"/>
      <c r="J6" s="172"/>
      <c r="K6" s="172">
        <f>H6</f>
        <v>90000</v>
      </c>
      <c r="L6" s="172"/>
      <c r="M6" s="172"/>
      <c r="N6" s="172">
        <f>K6</f>
        <v>90000</v>
      </c>
      <c r="O6" s="107"/>
      <c r="P6" s="107"/>
      <c r="Q6" s="172">
        <f>N6</f>
        <v>90000</v>
      </c>
      <c r="R6" s="107">
        <f>SUM(F6:Q6)</f>
        <v>360000</v>
      </c>
      <c r="S6" s="106"/>
      <c r="T6" s="106"/>
      <c r="U6" s="106"/>
      <c r="V6" s="106"/>
      <c r="W6" s="106"/>
      <c r="X6" s="106"/>
      <c r="Y6" s="106"/>
      <c r="Z6" s="103"/>
      <c r="AA6" s="63"/>
    </row>
    <row r="7" spans="1:27" s="1" customFormat="1" ht="30" customHeight="1" x14ac:dyDescent="0.25">
      <c r="A7" s="212"/>
      <c r="B7" s="215"/>
      <c r="C7" s="214"/>
      <c r="D7" s="196"/>
      <c r="E7" s="128" t="s">
        <v>6</v>
      </c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03"/>
      <c r="T7" s="103"/>
      <c r="U7" s="103"/>
      <c r="V7" s="103"/>
      <c r="W7" s="103"/>
      <c r="X7" s="103"/>
      <c r="Y7" s="103"/>
      <c r="Z7" s="103"/>
      <c r="AA7" s="63"/>
    </row>
    <row r="8" spans="1:27" s="1" customFormat="1" ht="30" customHeight="1" x14ac:dyDescent="0.25">
      <c r="A8" s="212">
        <v>2</v>
      </c>
      <c r="B8" s="215" t="s">
        <v>378</v>
      </c>
      <c r="C8" s="214" t="s">
        <v>301</v>
      </c>
      <c r="D8" s="107">
        <v>4344000</v>
      </c>
      <c r="E8" s="128" t="s">
        <v>5</v>
      </c>
      <c r="F8" s="172"/>
      <c r="G8" s="122"/>
      <c r="H8" s="172">
        <f>D8/4</f>
        <v>1086000</v>
      </c>
      <c r="I8" s="172"/>
      <c r="J8" s="172"/>
      <c r="K8" s="172">
        <f>H8</f>
        <v>1086000</v>
      </c>
      <c r="L8" s="172"/>
      <c r="M8" s="172"/>
      <c r="N8" s="172">
        <f>K8</f>
        <v>1086000</v>
      </c>
      <c r="O8" s="107"/>
      <c r="P8" s="107"/>
      <c r="Q8" s="172">
        <f>N8</f>
        <v>1086000</v>
      </c>
      <c r="R8" s="107">
        <f>SUM(F8:Q8)</f>
        <v>4344000</v>
      </c>
      <c r="S8" s="106"/>
      <c r="T8" s="106"/>
      <c r="U8" s="106"/>
      <c r="V8" s="106"/>
      <c r="W8" s="106"/>
      <c r="X8" s="106"/>
      <c r="Y8" s="106"/>
      <c r="Z8" s="103"/>
      <c r="AA8" s="63"/>
    </row>
    <row r="9" spans="1:27" s="1" customFormat="1" ht="30" customHeight="1" x14ac:dyDescent="0.25">
      <c r="A9" s="212"/>
      <c r="B9" s="215"/>
      <c r="C9" s="214"/>
      <c r="D9" s="196"/>
      <c r="E9" s="128" t="s">
        <v>6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03"/>
      <c r="T9" s="103"/>
      <c r="U9" s="103"/>
      <c r="V9" s="103"/>
      <c r="W9" s="103"/>
      <c r="X9" s="103"/>
      <c r="Y9" s="103"/>
      <c r="Z9" s="103"/>
      <c r="AA9" s="63"/>
    </row>
    <row r="10" spans="1:27" s="1" customFormat="1" ht="30" customHeight="1" x14ac:dyDescent="0.25">
      <c r="A10" s="212">
        <v>3</v>
      </c>
      <c r="B10" s="215" t="s">
        <v>379</v>
      </c>
      <c r="C10" s="214" t="s">
        <v>302</v>
      </c>
      <c r="D10" s="107">
        <v>3732000</v>
      </c>
      <c r="E10" s="128" t="s">
        <v>5</v>
      </c>
      <c r="F10" s="172"/>
      <c r="G10" s="122"/>
      <c r="H10" s="172">
        <f>D10/4</f>
        <v>933000</v>
      </c>
      <c r="I10" s="172"/>
      <c r="J10" s="172"/>
      <c r="K10" s="172">
        <f>H10</f>
        <v>933000</v>
      </c>
      <c r="L10" s="172"/>
      <c r="M10" s="172"/>
      <c r="N10" s="172">
        <f>K10</f>
        <v>933000</v>
      </c>
      <c r="O10" s="107"/>
      <c r="P10" s="107"/>
      <c r="Q10" s="172">
        <f>N10</f>
        <v>933000</v>
      </c>
      <c r="R10" s="107">
        <f>SUM(F10:Q10)</f>
        <v>3732000</v>
      </c>
      <c r="S10" s="106"/>
      <c r="T10" s="106"/>
      <c r="U10" s="106"/>
      <c r="V10" s="106"/>
      <c r="W10" s="106"/>
      <c r="X10" s="106"/>
      <c r="Y10" s="106"/>
      <c r="Z10" s="103"/>
      <c r="AA10" s="63"/>
    </row>
    <row r="11" spans="1:27" s="1" customFormat="1" ht="30" customHeight="1" x14ac:dyDescent="0.25">
      <c r="A11" s="212"/>
      <c r="B11" s="215"/>
      <c r="C11" s="214"/>
      <c r="D11" s="196"/>
      <c r="E11" s="128" t="s">
        <v>6</v>
      </c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03"/>
      <c r="T11" s="103"/>
      <c r="U11" s="103"/>
      <c r="V11" s="103"/>
      <c r="W11" s="103"/>
      <c r="X11" s="103"/>
      <c r="Y11" s="103"/>
      <c r="Z11" s="103"/>
      <c r="AA11" s="63"/>
    </row>
    <row r="12" spans="1:27" s="1" customFormat="1" ht="30" customHeight="1" x14ac:dyDescent="0.25">
      <c r="A12" s="212">
        <v>4</v>
      </c>
      <c r="B12" s="215" t="s">
        <v>380</v>
      </c>
      <c r="C12" s="214" t="s">
        <v>303</v>
      </c>
      <c r="D12" s="107">
        <v>5000000</v>
      </c>
      <c r="E12" s="128" t="s">
        <v>5</v>
      </c>
      <c r="F12" s="172"/>
      <c r="G12" s="122"/>
      <c r="H12" s="172">
        <f>D12/4</f>
        <v>1250000</v>
      </c>
      <c r="I12" s="172"/>
      <c r="J12" s="172"/>
      <c r="K12" s="172">
        <f>H12</f>
        <v>1250000</v>
      </c>
      <c r="L12" s="172"/>
      <c r="M12" s="172"/>
      <c r="N12" s="172">
        <f>K12</f>
        <v>1250000</v>
      </c>
      <c r="O12" s="107"/>
      <c r="P12" s="107"/>
      <c r="Q12" s="172">
        <f>N12</f>
        <v>1250000</v>
      </c>
      <c r="R12" s="107">
        <f>SUM(F12:Q12)</f>
        <v>5000000</v>
      </c>
      <c r="S12" s="106"/>
      <c r="T12" s="106"/>
      <c r="U12" s="106"/>
      <c r="V12" s="106"/>
      <c r="W12" s="106"/>
      <c r="X12" s="106"/>
      <c r="Y12" s="106"/>
      <c r="Z12" s="103"/>
      <c r="AA12" s="63"/>
    </row>
    <row r="13" spans="1:27" s="1" customFormat="1" ht="30" customHeight="1" x14ac:dyDescent="0.25">
      <c r="A13" s="212"/>
      <c r="B13" s="215"/>
      <c r="C13" s="214"/>
      <c r="D13" s="196"/>
      <c r="E13" s="128" t="s">
        <v>6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03"/>
      <c r="T13" s="103"/>
      <c r="U13" s="103"/>
      <c r="V13" s="103"/>
      <c r="W13" s="103"/>
      <c r="X13" s="103"/>
      <c r="Y13" s="103"/>
      <c r="Z13" s="103"/>
      <c r="AA13" s="63"/>
    </row>
    <row r="14" spans="1:27" s="1" customFormat="1" ht="39" customHeight="1" x14ac:dyDescent="0.25">
      <c r="A14" s="212">
        <v>5</v>
      </c>
      <c r="B14" s="215" t="s">
        <v>381</v>
      </c>
      <c r="C14" s="214" t="s">
        <v>304</v>
      </c>
      <c r="D14" s="107">
        <v>6000000</v>
      </c>
      <c r="E14" s="128" t="s">
        <v>5</v>
      </c>
      <c r="F14" s="172"/>
      <c r="G14" s="122"/>
      <c r="H14" s="172">
        <f>D14/4</f>
        <v>1500000</v>
      </c>
      <c r="I14" s="172"/>
      <c r="J14" s="172"/>
      <c r="K14" s="172">
        <f>H14</f>
        <v>1500000</v>
      </c>
      <c r="L14" s="172"/>
      <c r="M14" s="172"/>
      <c r="N14" s="172">
        <f>K14</f>
        <v>1500000</v>
      </c>
      <c r="O14" s="107"/>
      <c r="P14" s="107"/>
      <c r="Q14" s="172">
        <f>N14</f>
        <v>1500000</v>
      </c>
      <c r="R14" s="107">
        <f>SUM(F14:Q14)</f>
        <v>6000000</v>
      </c>
      <c r="S14" s="106"/>
      <c r="T14" s="106"/>
      <c r="U14" s="106"/>
      <c r="V14" s="106"/>
      <c r="W14" s="106"/>
      <c r="X14" s="106"/>
      <c r="Y14" s="106"/>
      <c r="Z14" s="103"/>
      <c r="AA14" s="63"/>
    </row>
    <row r="15" spans="1:27" s="1" customFormat="1" ht="30" customHeight="1" x14ac:dyDescent="0.25">
      <c r="A15" s="212"/>
      <c r="B15" s="215"/>
      <c r="C15" s="214"/>
      <c r="D15" s="196"/>
      <c r="E15" s="128" t="s">
        <v>6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03"/>
      <c r="T15" s="103"/>
      <c r="U15" s="103"/>
      <c r="V15" s="103"/>
      <c r="W15" s="103"/>
      <c r="X15" s="103"/>
      <c r="Y15" s="103"/>
      <c r="Z15" s="103"/>
      <c r="AA15" s="63"/>
    </row>
    <row r="16" spans="1:27" s="1" customFormat="1" ht="45.75" customHeight="1" x14ac:dyDescent="0.25">
      <c r="A16" s="212">
        <v>6</v>
      </c>
      <c r="B16" s="215" t="s">
        <v>383</v>
      </c>
      <c r="C16" s="214" t="s">
        <v>305</v>
      </c>
      <c r="D16" s="107">
        <v>50000000</v>
      </c>
      <c r="E16" s="128" t="s">
        <v>5</v>
      </c>
      <c r="F16" s="172"/>
      <c r="G16" s="122"/>
      <c r="H16" s="172">
        <f>D16/4</f>
        <v>12500000</v>
      </c>
      <c r="I16" s="172"/>
      <c r="J16" s="172"/>
      <c r="K16" s="172">
        <f>H16</f>
        <v>12500000</v>
      </c>
      <c r="L16" s="172"/>
      <c r="M16" s="172"/>
      <c r="N16" s="172">
        <f>K16</f>
        <v>12500000</v>
      </c>
      <c r="O16" s="107"/>
      <c r="P16" s="107"/>
      <c r="Q16" s="172">
        <f>N16</f>
        <v>12500000</v>
      </c>
      <c r="R16" s="107">
        <f>SUM(F16:Q16)</f>
        <v>50000000</v>
      </c>
      <c r="S16" s="106"/>
      <c r="T16" s="106"/>
      <c r="U16" s="106"/>
      <c r="V16" s="106"/>
      <c r="W16" s="106"/>
      <c r="X16" s="106"/>
      <c r="Y16" s="106"/>
      <c r="Z16" s="103"/>
      <c r="AA16" s="63"/>
    </row>
    <row r="17" spans="1:27" s="1" customFormat="1" ht="36.75" customHeight="1" x14ac:dyDescent="0.25">
      <c r="A17" s="212"/>
      <c r="B17" s="215"/>
      <c r="C17" s="214"/>
      <c r="D17" s="196"/>
      <c r="E17" s="128" t="s">
        <v>6</v>
      </c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03"/>
      <c r="T17" s="103"/>
      <c r="U17" s="103"/>
      <c r="V17" s="103"/>
      <c r="W17" s="103"/>
      <c r="X17" s="103"/>
      <c r="Y17" s="103"/>
      <c r="Z17" s="103"/>
      <c r="AA17" s="63"/>
    </row>
    <row r="18" spans="1:27" s="1" customFormat="1" ht="30" customHeight="1" x14ac:dyDescent="0.25">
      <c r="A18" s="212">
        <v>7</v>
      </c>
      <c r="B18" s="215" t="s">
        <v>384</v>
      </c>
      <c r="C18" s="214" t="s">
        <v>306</v>
      </c>
      <c r="D18" s="107">
        <v>4000000</v>
      </c>
      <c r="E18" s="128" t="s">
        <v>5</v>
      </c>
      <c r="F18" s="172"/>
      <c r="G18" s="122"/>
      <c r="H18" s="172">
        <f>D18/4</f>
        <v>1000000</v>
      </c>
      <c r="I18" s="172"/>
      <c r="J18" s="172"/>
      <c r="K18" s="172">
        <f>H18</f>
        <v>1000000</v>
      </c>
      <c r="L18" s="172"/>
      <c r="M18" s="172"/>
      <c r="N18" s="172">
        <f>K18</f>
        <v>1000000</v>
      </c>
      <c r="O18" s="107"/>
      <c r="P18" s="107"/>
      <c r="Q18" s="172">
        <f>N18</f>
        <v>1000000</v>
      </c>
      <c r="R18" s="107">
        <f>SUM(F18:Q18)</f>
        <v>4000000</v>
      </c>
      <c r="S18" s="106"/>
      <c r="T18" s="106"/>
      <c r="U18" s="106"/>
      <c r="V18" s="106"/>
      <c r="W18" s="106"/>
      <c r="X18" s="106"/>
      <c r="Y18" s="106"/>
      <c r="Z18" s="103"/>
      <c r="AA18" s="63"/>
    </row>
    <row r="19" spans="1:27" s="1" customFormat="1" ht="30" customHeight="1" x14ac:dyDescent="0.25">
      <c r="A19" s="212"/>
      <c r="B19" s="215"/>
      <c r="C19" s="214"/>
      <c r="D19" s="196"/>
      <c r="E19" s="128" t="s">
        <v>6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03"/>
      <c r="T19" s="103"/>
      <c r="U19" s="103"/>
      <c r="V19" s="103"/>
      <c r="W19" s="103"/>
      <c r="X19" s="103"/>
      <c r="Y19" s="103"/>
      <c r="Z19" s="103"/>
      <c r="AA19" s="63"/>
    </row>
    <row r="20" spans="1:27" s="1" customFormat="1" ht="30" customHeight="1" x14ac:dyDescent="0.25">
      <c r="A20" s="212">
        <v>8</v>
      </c>
      <c r="B20" s="215" t="s">
        <v>385</v>
      </c>
      <c r="C20" s="214" t="s">
        <v>307</v>
      </c>
      <c r="D20" s="107">
        <v>4630000</v>
      </c>
      <c r="E20" s="128" t="s">
        <v>5</v>
      </c>
      <c r="F20" s="172"/>
      <c r="G20" s="122"/>
      <c r="H20" s="172">
        <f>D20/4</f>
        <v>1157500</v>
      </c>
      <c r="I20" s="172"/>
      <c r="J20" s="172"/>
      <c r="K20" s="172">
        <f>H20</f>
        <v>1157500</v>
      </c>
      <c r="L20" s="172"/>
      <c r="M20" s="172"/>
      <c r="N20" s="172">
        <f>K20</f>
        <v>1157500</v>
      </c>
      <c r="O20" s="107"/>
      <c r="P20" s="107"/>
      <c r="Q20" s="172">
        <f>N20</f>
        <v>1157500</v>
      </c>
      <c r="R20" s="107">
        <f>SUM(F20:Q20)</f>
        <v>4630000</v>
      </c>
      <c r="S20" s="106"/>
      <c r="T20" s="106"/>
      <c r="U20" s="106"/>
      <c r="V20" s="106"/>
      <c r="W20" s="106"/>
      <c r="X20" s="106"/>
      <c r="Y20" s="106"/>
      <c r="Z20" s="103"/>
      <c r="AA20" s="63"/>
    </row>
    <row r="21" spans="1:27" s="1" customFormat="1" ht="30" customHeight="1" x14ac:dyDescent="0.25">
      <c r="A21" s="212"/>
      <c r="B21" s="215"/>
      <c r="C21" s="214"/>
      <c r="D21" s="196"/>
      <c r="E21" s="128" t="s">
        <v>6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03"/>
      <c r="T21" s="103"/>
      <c r="U21" s="103"/>
      <c r="V21" s="103"/>
      <c r="W21" s="103"/>
      <c r="X21" s="103"/>
      <c r="Y21" s="103"/>
      <c r="Z21" s="103"/>
      <c r="AA21" s="63"/>
    </row>
    <row r="22" spans="1:27" s="1" customFormat="1" ht="38.25" customHeight="1" x14ac:dyDescent="0.25">
      <c r="A22" s="212">
        <v>9</v>
      </c>
      <c r="B22" s="215" t="s">
        <v>386</v>
      </c>
      <c r="C22" s="214" t="s">
        <v>308</v>
      </c>
      <c r="D22" s="107">
        <v>1040000</v>
      </c>
      <c r="E22" s="128" t="s">
        <v>5</v>
      </c>
      <c r="F22" s="172"/>
      <c r="G22" s="122"/>
      <c r="H22" s="172">
        <f>D22/4</f>
        <v>260000</v>
      </c>
      <c r="I22" s="172"/>
      <c r="J22" s="172"/>
      <c r="K22" s="172">
        <f>H22</f>
        <v>260000</v>
      </c>
      <c r="L22" s="172"/>
      <c r="M22" s="172"/>
      <c r="N22" s="172">
        <f>K22</f>
        <v>260000</v>
      </c>
      <c r="O22" s="107"/>
      <c r="P22" s="107"/>
      <c r="Q22" s="172">
        <f>N22</f>
        <v>260000</v>
      </c>
      <c r="R22" s="107">
        <f>SUM(F22:Q22)</f>
        <v>1040000</v>
      </c>
      <c r="S22" s="106"/>
      <c r="T22" s="106"/>
      <c r="U22" s="106"/>
      <c r="V22" s="106"/>
      <c r="W22" s="106"/>
      <c r="X22" s="106"/>
      <c r="Y22" s="106"/>
      <c r="Z22" s="103"/>
      <c r="AA22" s="63"/>
    </row>
    <row r="23" spans="1:27" s="1" customFormat="1" ht="30" customHeight="1" x14ac:dyDescent="0.25">
      <c r="A23" s="212"/>
      <c r="B23" s="215"/>
      <c r="C23" s="214"/>
      <c r="D23" s="196"/>
      <c r="E23" s="128" t="s">
        <v>6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03"/>
      <c r="T23" s="103"/>
      <c r="U23" s="103"/>
      <c r="V23" s="103"/>
      <c r="W23" s="103"/>
      <c r="X23" s="103"/>
      <c r="Y23" s="103"/>
      <c r="Z23" s="103"/>
      <c r="AA23" s="63"/>
    </row>
    <row r="24" spans="1:27" s="37" customFormat="1" ht="30" customHeight="1" x14ac:dyDescent="0.2">
      <c r="A24" s="212">
        <v>10</v>
      </c>
      <c r="B24" s="218" t="s">
        <v>194</v>
      </c>
      <c r="C24" s="214" t="s">
        <v>309</v>
      </c>
      <c r="D24" s="80">
        <v>20000000</v>
      </c>
      <c r="E24" s="128" t="s">
        <v>5</v>
      </c>
      <c r="F24" s="82"/>
      <c r="G24" s="82"/>
      <c r="H24" s="82">
        <f>D24/4</f>
        <v>5000000</v>
      </c>
      <c r="I24" s="82"/>
      <c r="J24" s="82"/>
      <c r="K24" s="82">
        <f>H24</f>
        <v>5000000</v>
      </c>
      <c r="L24" s="82"/>
      <c r="M24" s="82"/>
      <c r="N24" s="82">
        <f>K24</f>
        <v>5000000</v>
      </c>
      <c r="O24" s="82"/>
      <c r="P24" s="82"/>
      <c r="Q24" s="82">
        <f>N24</f>
        <v>5000000</v>
      </c>
      <c r="R24" s="107">
        <f>SUM(F24:Q24)</f>
        <v>20000000</v>
      </c>
      <c r="S24" s="137"/>
      <c r="T24" s="137"/>
      <c r="U24" s="137"/>
      <c r="V24" s="137"/>
      <c r="W24" s="137"/>
      <c r="X24" s="137"/>
      <c r="Y24" s="137"/>
      <c r="Z24" s="137"/>
      <c r="AA24" s="137"/>
    </row>
    <row r="25" spans="1:27" s="37" customFormat="1" ht="30" customHeight="1" x14ac:dyDescent="0.2">
      <c r="A25" s="212"/>
      <c r="B25" s="218"/>
      <c r="C25" s="214"/>
      <c r="D25" s="80"/>
      <c r="E25" s="128" t="s">
        <v>6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172"/>
      <c r="S25" s="137"/>
      <c r="T25" s="137"/>
      <c r="U25" s="137"/>
      <c r="V25" s="137"/>
      <c r="W25" s="137"/>
      <c r="X25" s="137"/>
      <c r="Y25" s="137"/>
      <c r="Z25" s="137"/>
      <c r="AA25" s="137"/>
    </row>
    <row r="26" spans="1:27" s="38" customFormat="1" ht="30" customHeight="1" x14ac:dyDescent="0.2">
      <c r="A26" s="212">
        <v>11</v>
      </c>
      <c r="B26" s="216" t="s">
        <v>105</v>
      </c>
      <c r="C26" s="214" t="s">
        <v>310</v>
      </c>
      <c r="D26" s="121">
        <v>1000000</v>
      </c>
      <c r="E26" s="128" t="s">
        <v>5</v>
      </c>
      <c r="F26" s="81"/>
      <c r="G26" s="81"/>
      <c r="H26" s="82">
        <f>D26/4</f>
        <v>250000</v>
      </c>
      <c r="I26" s="82"/>
      <c r="J26" s="82"/>
      <c r="K26" s="82">
        <f>H26</f>
        <v>250000</v>
      </c>
      <c r="L26" s="82"/>
      <c r="M26" s="82"/>
      <c r="N26" s="82">
        <f>K26</f>
        <v>250000</v>
      </c>
      <c r="O26" s="82"/>
      <c r="P26" s="82"/>
      <c r="Q26" s="82">
        <f>N26</f>
        <v>250000</v>
      </c>
      <c r="R26" s="107">
        <f>SUM(F26:Q26)</f>
        <v>1000000</v>
      </c>
      <c r="S26" s="109"/>
      <c r="T26" s="109"/>
      <c r="U26" s="109"/>
      <c r="V26" s="109"/>
      <c r="W26" s="109"/>
      <c r="X26" s="109"/>
      <c r="Y26" s="109"/>
      <c r="Z26" s="109"/>
      <c r="AA26" s="109"/>
    </row>
    <row r="27" spans="1:27" s="38" customFormat="1" ht="14.25" customHeight="1" x14ac:dyDescent="0.2">
      <c r="A27" s="212"/>
      <c r="B27" s="217"/>
      <c r="C27" s="214"/>
      <c r="D27" s="121"/>
      <c r="E27" s="128" t="s">
        <v>6</v>
      </c>
      <c r="F27" s="81"/>
      <c r="G27" s="81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172"/>
      <c r="S27" s="109"/>
      <c r="T27" s="109"/>
      <c r="U27" s="109"/>
      <c r="V27" s="109"/>
      <c r="W27" s="109"/>
      <c r="X27" s="109"/>
      <c r="Y27" s="109"/>
      <c r="Z27" s="109"/>
      <c r="AA27" s="109"/>
    </row>
    <row r="28" spans="1:27" s="38" customFormat="1" ht="30" customHeight="1" x14ac:dyDescent="0.2">
      <c r="A28" s="212">
        <v>12</v>
      </c>
      <c r="B28" s="219" t="s">
        <v>106</v>
      </c>
      <c r="C28" s="214" t="s">
        <v>311</v>
      </c>
      <c r="D28" s="121">
        <v>1500000</v>
      </c>
      <c r="E28" s="128" t="s">
        <v>5</v>
      </c>
      <c r="F28" s="81"/>
      <c r="G28" s="81"/>
      <c r="H28" s="82">
        <f>D28/4</f>
        <v>375000</v>
      </c>
      <c r="I28" s="82"/>
      <c r="J28" s="82"/>
      <c r="K28" s="82">
        <f>H28</f>
        <v>375000</v>
      </c>
      <c r="L28" s="82"/>
      <c r="M28" s="82"/>
      <c r="N28" s="82">
        <f>K28</f>
        <v>375000</v>
      </c>
      <c r="O28" s="82"/>
      <c r="P28" s="82"/>
      <c r="Q28" s="82">
        <f>N28</f>
        <v>375000</v>
      </c>
      <c r="R28" s="107">
        <f>SUM(F28:Q28)</f>
        <v>1500000</v>
      </c>
      <c r="S28" s="109"/>
      <c r="T28" s="109"/>
      <c r="U28" s="109"/>
      <c r="V28" s="109"/>
      <c r="W28" s="109"/>
      <c r="X28" s="109"/>
      <c r="Y28" s="109"/>
      <c r="Z28" s="109"/>
      <c r="AA28" s="109"/>
    </row>
    <row r="29" spans="1:27" s="38" customFormat="1" ht="30" customHeight="1" x14ac:dyDescent="0.2">
      <c r="A29" s="212"/>
      <c r="B29" s="219"/>
      <c r="C29" s="214"/>
      <c r="D29" s="121"/>
      <c r="E29" s="128" t="s">
        <v>6</v>
      </c>
      <c r="F29" s="81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172"/>
      <c r="S29" s="109"/>
      <c r="T29" s="109"/>
      <c r="U29" s="109"/>
      <c r="V29" s="109"/>
      <c r="W29" s="109"/>
      <c r="X29" s="109"/>
      <c r="Y29" s="109"/>
      <c r="Z29" s="109"/>
      <c r="AA29" s="109"/>
    </row>
    <row r="30" spans="1:27" s="38" customFormat="1" ht="30" customHeight="1" x14ac:dyDescent="0.2">
      <c r="A30" s="212">
        <v>13</v>
      </c>
      <c r="B30" s="220" t="s">
        <v>107</v>
      </c>
      <c r="C30" s="214" t="s">
        <v>312</v>
      </c>
      <c r="D30" s="121">
        <v>1500000</v>
      </c>
      <c r="E30" s="128" t="s">
        <v>5</v>
      </c>
      <c r="F30" s="81"/>
      <c r="G30" s="81"/>
      <c r="H30" s="82">
        <f>D30/4</f>
        <v>375000</v>
      </c>
      <c r="I30" s="82"/>
      <c r="J30" s="82"/>
      <c r="K30" s="82">
        <f>H30</f>
        <v>375000</v>
      </c>
      <c r="L30" s="82"/>
      <c r="M30" s="82"/>
      <c r="N30" s="82">
        <f>K30</f>
        <v>375000</v>
      </c>
      <c r="O30" s="82"/>
      <c r="P30" s="82"/>
      <c r="Q30" s="82">
        <f>N30</f>
        <v>375000</v>
      </c>
      <c r="R30" s="107">
        <f>SUM(F30:Q30)</f>
        <v>1500000</v>
      </c>
      <c r="S30" s="109"/>
      <c r="T30" s="109"/>
      <c r="U30" s="109"/>
      <c r="V30" s="109"/>
      <c r="W30" s="109"/>
      <c r="X30" s="109"/>
      <c r="Y30" s="109"/>
      <c r="Z30" s="109"/>
      <c r="AA30" s="109"/>
    </row>
    <row r="31" spans="1:27" s="38" customFormat="1" ht="30" customHeight="1" x14ac:dyDescent="0.2">
      <c r="A31" s="212"/>
      <c r="B31" s="220"/>
      <c r="C31" s="214"/>
      <c r="D31" s="121"/>
      <c r="E31" s="128" t="s">
        <v>6</v>
      </c>
      <c r="F31" s="81"/>
      <c r="G31" s="81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172"/>
      <c r="S31" s="109"/>
      <c r="T31" s="109"/>
      <c r="U31" s="109"/>
      <c r="V31" s="109"/>
      <c r="W31" s="109"/>
      <c r="X31" s="109"/>
      <c r="Y31" s="109"/>
      <c r="Z31" s="109"/>
      <c r="AA31" s="109"/>
    </row>
    <row r="32" spans="1:27" s="7" customFormat="1" ht="30" x14ac:dyDescent="0.4">
      <c r="A32" s="4" t="s">
        <v>104</v>
      </c>
      <c r="B32" s="4"/>
      <c r="C32" s="4"/>
      <c r="D32" s="57"/>
      <c r="E32" s="123"/>
      <c r="F32" s="5"/>
      <c r="G32" s="46"/>
      <c r="H32" s="46"/>
      <c r="I32" s="47"/>
      <c r="J32" s="47"/>
      <c r="K32" s="48"/>
      <c r="L32" s="47"/>
      <c r="M32" s="47"/>
      <c r="N32" s="47"/>
      <c r="O32" s="47"/>
      <c r="P32" s="47"/>
      <c r="Q32" s="47"/>
      <c r="R32" s="107">
        <f>SUM(F32:Q32)</f>
        <v>0</v>
      </c>
      <c r="S32" s="133"/>
      <c r="T32" s="133"/>
      <c r="U32" s="133"/>
      <c r="V32" s="133"/>
      <c r="W32" s="133"/>
      <c r="X32" s="133"/>
      <c r="Y32" s="133"/>
      <c r="Z32" s="133"/>
      <c r="AA32" s="133"/>
    </row>
    <row r="33" spans="1:27" s="7" customFormat="1" ht="30" x14ac:dyDescent="0.25">
      <c r="A33" s="9" t="s">
        <v>85</v>
      </c>
      <c r="B33" s="10"/>
      <c r="C33" s="11"/>
      <c r="D33" s="49"/>
      <c r="E33" s="124"/>
      <c r="F33" s="12"/>
      <c r="G33" s="49"/>
      <c r="H33" s="49"/>
      <c r="I33" s="50"/>
      <c r="J33" s="50"/>
      <c r="K33" s="48"/>
      <c r="L33" s="47"/>
      <c r="M33" s="47"/>
      <c r="N33" s="47"/>
      <c r="O33" s="47"/>
      <c r="P33" s="47"/>
      <c r="Q33" s="47"/>
      <c r="R33" s="172"/>
      <c r="S33" s="133"/>
      <c r="T33" s="133"/>
      <c r="U33" s="133"/>
      <c r="V33" s="133"/>
      <c r="W33" s="133"/>
      <c r="X33" s="133"/>
      <c r="Y33" s="133"/>
      <c r="Z33" s="133"/>
      <c r="AA33" s="133"/>
    </row>
    <row r="34" spans="1:27" s="7" customFormat="1" ht="30" x14ac:dyDescent="0.4">
      <c r="A34" s="14" t="s">
        <v>193</v>
      </c>
      <c r="B34" s="10"/>
      <c r="C34" s="11"/>
      <c r="D34" s="58"/>
      <c r="E34" s="125"/>
      <c r="F34" s="16"/>
      <c r="G34" s="47"/>
      <c r="H34" s="51"/>
      <c r="I34" s="47"/>
      <c r="J34" s="47"/>
      <c r="K34" s="48"/>
      <c r="L34" s="47"/>
      <c r="M34" s="47"/>
      <c r="N34" s="47"/>
      <c r="O34" s="47"/>
      <c r="P34" s="47"/>
      <c r="Q34" s="47"/>
      <c r="R34" s="107">
        <f>SUM(F34:Q34)</f>
        <v>0</v>
      </c>
      <c r="S34" s="133"/>
      <c r="T34" s="133"/>
      <c r="U34" s="133"/>
      <c r="V34" s="133"/>
      <c r="W34" s="133"/>
      <c r="X34" s="133"/>
      <c r="Y34" s="133"/>
      <c r="Z34" s="133"/>
      <c r="AA34" s="133"/>
    </row>
    <row r="35" spans="1:27" s="1" customFormat="1" x14ac:dyDescent="0.25">
      <c r="D35" s="52"/>
      <c r="E35" s="127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172"/>
      <c r="S35" s="63"/>
      <c r="T35" s="63"/>
      <c r="U35" s="63"/>
      <c r="V35" s="63"/>
      <c r="W35" s="63"/>
      <c r="X35" s="63"/>
      <c r="Y35" s="63"/>
      <c r="Z35" s="63"/>
      <c r="AA35" s="63"/>
    </row>
    <row r="36" spans="1:27" s="41" customFormat="1" ht="30" customHeight="1" x14ac:dyDescent="0.2">
      <c r="A36" s="212">
        <v>14</v>
      </c>
      <c r="B36" s="213" t="s">
        <v>109</v>
      </c>
      <c r="C36" s="214" t="s">
        <v>313</v>
      </c>
      <c r="D36" s="59">
        <v>1000000</v>
      </c>
      <c r="E36" s="128" t="s">
        <v>5</v>
      </c>
      <c r="F36" s="85"/>
      <c r="G36" s="85"/>
      <c r="H36" s="82">
        <f>D36/4</f>
        <v>250000</v>
      </c>
      <c r="I36" s="82"/>
      <c r="J36" s="82"/>
      <c r="K36" s="82">
        <f>H36</f>
        <v>250000</v>
      </c>
      <c r="L36" s="82"/>
      <c r="M36" s="82"/>
      <c r="N36" s="82">
        <f>K36</f>
        <v>250000</v>
      </c>
      <c r="O36" s="82"/>
      <c r="P36" s="82"/>
      <c r="Q36" s="82">
        <f>N36</f>
        <v>250000</v>
      </c>
      <c r="R36" s="107">
        <f>SUM(F36:Q36)</f>
        <v>1000000</v>
      </c>
      <c r="S36" s="135"/>
      <c r="T36" s="135"/>
      <c r="U36" s="135"/>
      <c r="V36" s="135"/>
      <c r="W36" s="135"/>
      <c r="X36" s="135"/>
      <c r="Y36" s="135"/>
      <c r="Z36" s="135"/>
      <c r="AA36" s="135"/>
    </row>
    <row r="37" spans="1:27" s="42" customFormat="1" ht="30" customHeight="1" x14ac:dyDescent="0.2">
      <c r="A37" s="212"/>
      <c r="B37" s="213"/>
      <c r="C37" s="214"/>
      <c r="D37" s="59"/>
      <c r="E37" s="128" t="s">
        <v>6</v>
      </c>
      <c r="F37" s="83"/>
      <c r="G37" s="83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172"/>
    </row>
    <row r="38" spans="1:27" s="40" customFormat="1" ht="30" customHeight="1" x14ac:dyDescent="0.2">
      <c r="A38" s="212">
        <v>15</v>
      </c>
      <c r="B38" s="213" t="s">
        <v>108</v>
      </c>
      <c r="C38" s="214" t="s">
        <v>314</v>
      </c>
      <c r="D38" s="98">
        <v>1200000</v>
      </c>
      <c r="E38" s="128" t="s">
        <v>5</v>
      </c>
      <c r="F38" s="84"/>
      <c r="G38" s="84"/>
      <c r="H38" s="82">
        <f>D38/4</f>
        <v>300000</v>
      </c>
      <c r="I38" s="82"/>
      <c r="J38" s="82"/>
      <c r="K38" s="82">
        <f>H38</f>
        <v>300000</v>
      </c>
      <c r="L38" s="82"/>
      <c r="M38" s="82"/>
      <c r="N38" s="82">
        <f>K38</f>
        <v>300000</v>
      </c>
      <c r="O38" s="82"/>
      <c r="P38" s="82"/>
      <c r="Q38" s="82">
        <f>N38</f>
        <v>300000</v>
      </c>
      <c r="R38" s="107">
        <f>SUM(F38:Q38)</f>
        <v>1200000</v>
      </c>
      <c r="S38" s="138"/>
      <c r="T38" s="138"/>
      <c r="U38" s="138"/>
      <c r="V38" s="138"/>
      <c r="W38" s="138"/>
      <c r="X38" s="138"/>
      <c r="Y38" s="138"/>
      <c r="Z38" s="138"/>
      <c r="AA38" s="138"/>
    </row>
    <row r="39" spans="1:27" s="40" customFormat="1" ht="30" customHeight="1" x14ac:dyDescent="0.2">
      <c r="A39" s="212"/>
      <c r="B39" s="213"/>
      <c r="C39" s="214"/>
      <c r="D39" s="98"/>
      <c r="E39" s="128" t="s">
        <v>6</v>
      </c>
      <c r="F39" s="84"/>
      <c r="G39" s="84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172"/>
      <c r="S39" s="138"/>
      <c r="T39" s="138"/>
      <c r="U39" s="138"/>
      <c r="V39" s="138"/>
      <c r="W39" s="138"/>
      <c r="X39" s="138"/>
      <c r="Y39" s="138"/>
      <c r="Z39" s="138"/>
      <c r="AA39" s="138"/>
    </row>
    <row r="40" spans="1:27" s="40" customFormat="1" ht="30" customHeight="1" x14ac:dyDescent="0.2">
      <c r="A40" s="212">
        <v>16</v>
      </c>
      <c r="B40" s="213" t="s">
        <v>213</v>
      </c>
      <c r="C40" s="214" t="s">
        <v>315</v>
      </c>
      <c r="D40" s="98">
        <v>36500000</v>
      </c>
      <c r="E40" s="128" t="s">
        <v>5</v>
      </c>
      <c r="F40" s="84"/>
      <c r="G40" s="84"/>
      <c r="H40" s="82">
        <f>D40/4</f>
        <v>9125000</v>
      </c>
      <c r="I40" s="82"/>
      <c r="J40" s="82"/>
      <c r="K40" s="82">
        <f>H40</f>
        <v>9125000</v>
      </c>
      <c r="L40" s="82"/>
      <c r="M40" s="82"/>
      <c r="N40" s="82">
        <f>K40</f>
        <v>9125000</v>
      </c>
      <c r="O40" s="82"/>
      <c r="P40" s="82"/>
      <c r="Q40" s="82">
        <f>N40</f>
        <v>9125000</v>
      </c>
      <c r="R40" s="107">
        <f>SUM(F40:Q40)</f>
        <v>36500000</v>
      </c>
      <c r="S40" s="138"/>
      <c r="T40" s="138"/>
      <c r="U40" s="138"/>
      <c r="V40" s="138"/>
      <c r="W40" s="138"/>
      <c r="X40" s="138"/>
      <c r="Y40" s="138"/>
      <c r="Z40" s="138"/>
      <c r="AA40" s="138"/>
    </row>
    <row r="41" spans="1:27" s="40" customFormat="1" ht="30" customHeight="1" x14ac:dyDescent="0.2">
      <c r="A41" s="212"/>
      <c r="B41" s="213"/>
      <c r="C41" s="214"/>
      <c r="D41" s="98"/>
      <c r="E41" s="128" t="s">
        <v>6</v>
      </c>
      <c r="F41" s="84"/>
      <c r="G41" s="84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172"/>
      <c r="S41" s="138"/>
      <c r="T41" s="138"/>
      <c r="U41" s="138"/>
      <c r="V41" s="138"/>
      <c r="W41" s="138"/>
      <c r="X41" s="138"/>
      <c r="Y41" s="138"/>
      <c r="Z41" s="138"/>
      <c r="AA41" s="138"/>
    </row>
    <row r="42" spans="1:27" s="40" customFormat="1" ht="30" customHeight="1" x14ac:dyDescent="0.2">
      <c r="A42" s="212">
        <v>17</v>
      </c>
      <c r="B42" s="213" t="s">
        <v>377</v>
      </c>
      <c r="C42" s="214" t="s">
        <v>316</v>
      </c>
      <c r="D42" s="98">
        <v>3000000</v>
      </c>
      <c r="E42" s="128" t="s">
        <v>5</v>
      </c>
      <c r="F42" s="84"/>
      <c r="G42" s="84"/>
      <c r="H42" s="82">
        <f>D42/4</f>
        <v>750000</v>
      </c>
      <c r="I42" s="82"/>
      <c r="J42" s="82"/>
      <c r="K42" s="82">
        <f>H42</f>
        <v>750000</v>
      </c>
      <c r="L42" s="82"/>
      <c r="M42" s="82"/>
      <c r="N42" s="82">
        <f>K42</f>
        <v>750000</v>
      </c>
      <c r="O42" s="82"/>
      <c r="P42" s="82"/>
      <c r="Q42" s="82">
        <f>N42</f>
        <v>750000</v>
      </c>
      <c r="R42" s="107">
        <f>SUM(F42:Q42)</f>
        <v>3000000</v>
      </c>
      <c r="S42" s="138"/>
      <c r="T42" s="138"/>
      <c r="U42" s="138"/>
      <c r="V42" s="138"/>
      <c r="W42" s="138"/>
      <c r="X42" s="138"/>
      <c r="Y42" s="138"/>
      <c r="Z42" s="138"/>
      <c r="AA42" s="138"/>
    </row>
    <row r="43" spans="1:27" s="40" customFormat="1" ht="30" customHeight="1" x14ac:dyDescent="0.2">
      <c r="A43" s="212"/>
      <c r="B43" s="213"/>
      <c r="C43" s="214"/>
      <c r="D43" s="98"/>
      <c r="E43" s="128" t="s">
        <v>6</v>
      </c>
      <c r="F43" s="84"/>
      <c r="G43" s="84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172"/>
      <c r="S43" s="138"/>
      <c r="T43" s="138"/>
      <c r="U43" s="138"/>
      <c r="V43" s="138"/>
      <c r="W43" s="138"/>
      <c r="X43" s="138"/>
      <c r="Y43" s="138"/>
      <c r="Z43" s="138"/>
      <c r="AA43" s="138"/>
    </row>
    <row r="44" spans="1:27" s="40" customFormat="1" ht="30" customHeight="1" x14ac:dyDescent="0.2">
      <c r="A44" s="212">
        <v>18</v>
      </c>
      <c r="B44" s="213" t="s">
        <v>214</v>
      </c>
      <c r="C44" s="214" t="s">
        <v>317</v>
      </c>
      <c r="D44" s="98">
        <v>20000000</v>
      </c>
      <c r="E44" s="128" t="s">
        <v>5</v>
      </c>
      <c r="F44" s="84"/>
      <c r="G44" s="84"/>
      <c r="H44" s="82">
        <f>D44/4</f>
        <v>5000000</v>
      </c>
      <c r="I44" s="82"/>
      <c r="J44" s="82"/>
      <c r="K44" s="82">
        <f>H44</f>
        <v>5000000</v>
      </c>
      <c r="L44" s="82"/>
      <c r="M44" s="82"/>
      <c r="N44" s="82">
        <f>K44</f>
        <v>5000000</v>
      </c>
      <c r="O44" s="82"/>
      <c r="P44" s="82"/>
      <c r="Q44" s="82">
        <f>N44</f>
        <v>5000000</v>
      </c>
      <c r="R44" s="107">
        <f>SUM(F44:Q44)</f>
        <v>20000000</v>
      </c>
      <c r="S44" s="138"/>
      <c r="T44" s="138"/>
      <c r="U44" s="138"/>
      <c r="V44" s="138"/>
      <c r="W44" s="138"/>
      <c r="X44" s="138"/>
      <c r="Y44" s="138"/>
      <c r="Z44" s="138"/>
      <c r="AA44" s="138"/>
    </row>
    <row r="45" spans="1:27" s="40" customFormat="1" ht="30" customHeight="1" x14ac:dyDescent="0.2">
      <c r="A45" s="212"/>
      <c r="B45" s="213"/>
      <c r="C45" s="214"/>
      <c r="D45" s="98"/>
      <c r="E45" s="128" t="s">
        <v>6</v>
      </c>
      <c r="F45" s="84"/>
      <c r="G45" s="84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172"/>
      <c r="S45" s="138"/>
      <c r="T45" s="138"/>
      <c r="U45" s="138"/>
      <c r="V45" s="138"/>
      <c r="W45" s="138"/>
      <c r="X45" s="138"/>
      <c r="Y45" s="138"/>
      <c r="Z45" s="138"/>
      <c r="AA45" s="138"/>
    </row>
    <row r="46" spans="1:27" s="40" customFormat="1" ht="30" customHeight="1" x14ac:dyDescent="0.2">
      <c r="A46" s="212">
        <v>19</v>
      </c>
      <c r="B46" s="213" t="s">
        <v>215</v>
      </c>
      <c r="C46" s="214" t="s">
        <v>318</v>
      </c>
      <c r="D46" s="98">
        <v>15000000</v>
      </c>
      <c r="E46" s="128" t="s">
        <v>5</v>
      </c>
      <c r="F46" s="84"/>
      <c r="G46" s="84"/>
      <c r="H46" s="82">
        <f>D46/4</f>
        <v>3750000</v>
      </c>
      <c r="I46" s="82"/>
      <c r="J46" s="82"/>
      <c r="K46" s="82">
        <f>H46</f>
        <v>3750000</v>
      </c>
      <c r="L46" s="82"/>
      <c r="M46" s="82"/>
      <c r="N46" s="82">
        <f>K46</f>
        <v>3750000</v>
      </c>
      <c r="O46" s="82"/>
      <c r="P46" s="82"/>
      <c r="Q46" s="82">
        <f>N46</f>
        <v>3750000</v>
      </c>
      <c r="R46" s="107">
        <f>SUM(F46:Q46)</f>
        <v>15000000</v>
      </c>
      <c r="S46" s="138"/>
      <c r="T46" s="138"/>
      <c r="U46" s="138"/>
      <c r="V46" s="138"/>
      <c r="W46" s="138"/>
      <c r="X46" s="138"/>
      <c r="Y46" s="138"/>
      <c r="Z46" s="138"/>
      <c r="AA46" s="138"/>
    </row>
    <row r="47" spans="1:27" s="40" customFormat="1" ht="30" customHeight="1" x14ac:dyDescent="0.2">
      <c r="A47" s="212"/>
      <c r="B47" s="213"/>
      <c r="C47" s="214"/>
      <c r="D47" s="98"/>
      <c r="E47" s="128" t="s">
        <v>6</v>
      </c>
      <c r="F47" s="84"/>
      <c r="G47" s="84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172"/>
      <c r="S47" s="138"/>
      <c r="T47" s="138"/>
      <c r="U47" s="138"/>
      <c r="V47" s="138"/>
      <c r="W47" s="138"/>
      <c r="X47" s="138"/>
      <c r="Y47" s="138"/>
      <c r="Z47" s="138"/>
      <c r="AA47" s="138"/>
    </row>
    <row r="48" spans="1:27" s="40" customFormat="1" ht="30" customHeight="1" x14ac:dyDescent="0.2">
      <c r="A48" s="212">
        <v>20</v>
      </c>
      <c r="B48" s="213" t="s">
        <v>216</v>
      </c>
      <c r="C48" s="214" t="s">
        <v>319</v>
      </c>
      <c r="D48" s="98">
        <v>1000000</v>
      </c>
      <c r="E48" s="128" t="s">
        <v>5</v>
      </c>
      <c r="F48" s="84"/>
      <c r="G48" s="84"/>
      <c r="H48" s="82">
        <f>D48/4</f>
        <v>250000</v>
      </c>
      <c r="I48" s="82"/>
      <c r="J48" s="82"/>
      <c r="K48" s="82">
        <f>H48</f>
        <v>250000</v>
      </c>
      <c r="L48" s="82"/>
      <c r="M48" s="82"/>
      <c r="N48" s="82">
        <f>K48</f>
        <v>250000</v>
      </c>
      <c r="O48" s="82"/>
      <c r="P48" s="82"/>
      <c r="Q48" s="82">
        <f>N48</f>
        <v>250000</v>
      </c>
      <c r="R48" s="107">
        <f>SUM(F48:Q48)</f>
        <v>1000000</v>
      </c>
      <c r="S48" s="138"/>
      <c r="T48" s="138"/>
      <c r="U48" s="138"/>
      <c r="V48" s="138"/>
      <c r="W48" s="138"/>
      <c r="X48" s="138"/>
      <c r="Y48" s="138"/>
      <c r="Z48" s="138"/>
      <c r="AA48" s="138"/>
    </row>
    <row r="49" spans="1:27" s="40" customFormat="1" ht="30" customHeight="1" x14ac:dyDescent="0.2">
      <c r="A49" s="212"/>
      <c r="B49" s="213"/>
      <c r="C49" s="214"/>
      <c r="D49" s="98"/>
      <c r="E49" s="128" t="s">
        <v>6</v>
      </c>
      <c r="F49" s="84"/>
      <c r="G49" s="84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172"/>
      <c r="S49" s="138"/>
      <c r="T49" s="138"/>
      <c r="U49" s="138"/>
      <c r="V49" s="138"/>
      <c r="W49" s="138"/>
      <c r="X49" s="138"/>
      <c r="Y49" s="138"/>
      <c r="Z49" s="138"/>
      <c r="AA49" s="138"/>
    </row>
    <row r="50" spans="1:27" s="40" customFormat="1" ht="30" customHeight="1" x14ac:dyDescent="0.2">
      <c r="A50" s="212">
        <v>21</v>
      </c>
      <c r="B50" s="213" t="s">
        <v>218</v>
      </c>
      <c r="C50" s="214" t="s">
        <v>320</v>
      </c>
      <c r="D50" s="98">
        <v>12000000</v>
      </c>
      <c r="E50" s="128" t="s">
        <v>5</v>
      </c>
      <c r="F50" s="84"/>
      <c r="G50" s="84"/>
      <c r="H50" s="82">
        <f>D50/4</f>
        <v>3000000</v>
      </c>
      <c r="I50" s="82"/>
      <c r="J50" s="82"/>
      <c r="K50" s="82">
        <f>H50</f>
        <v>3000000</v>
      </c>
      <c r="L50" s="82"/>
      <c r="M50" s="82"/>
      <c r="N50" s="82">
        <f>K50</f>
        <v>3000000</v>
      </c>
      <c r="O50" s="82"/>
      <c r="P50" s="82"/>
      <c r="Q50" s="82">
        <f>N50</f>
        <v>3000000</v>
      </c>
      <c r="R50" s="107">
        <f>SUM(F50:Q50)</f>
        <v>12000000</v>
      </c>
      <c r="S50" s="138"/>
      <c r="T50" s="138"/>
      <c r="U50" s="138"/>
      <c r="V50" s="138"/>
      <c r="W50" s="138"/>
      <c r="X50" s="138"/>
      <c r="Y50" s="138"/>
      <c r="Z50" s="138"/>
      <c r="AA50" s="138"/>
    </row>
    <row r="51" spans="1:27" s="40" customFormat="1" ht="30" customHeight="1" x14ac:dyDescent="0.2">
      <c r="A51" s="212"/>
      <c r="B51" s="213"/>
      <c r="C51" s="214"/>
      <c r="D51" s="98"/>
      <c r="E51" s="128" t="s">
        <v>6</v>
      </c>
      <c r="F51" s="84"/>
      <c r="G51" s="84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172"/>
      <c r="S51" s="138"/>
      <c r="T51" s="138"/>
      <c r="U51" s="138"/>
      <c r="V51" s="138"/>
      <c r="W51" s="138"/>
      <c r="X51" s="138"/>
      <c r="Y51" s="138"/>
      <c r="Z51" s="138"/>
      <c r="AA51" s="138"/>
    </row>
    <row r="52" spans="1:27" s="40" customFormat="1" ht="30" customHeight="1" x14ac:dyDescent="0.2">
      <c r="A52" s="212">
        <v>22</v>
      </c>
      <c r="B52" s="213" t="s">
        <v>219</v>
      </c>
      <c r="C52" s="214" t="s">
        <v>321</v>
      </c>
      <c r="D52" s="98">
        <v>5000000</v>
      </c>
      <c r="E52" s="128" t="s">
        <v>5</v>
      </c>
      <c r="F52" s="84"/>
      <c r="G52" s="84"/>
      <c r="H52" s="82">
        <f>D52/4</f>
        <v>1250000</v>
      </c>
      <c r="I52" s="82"/>
      <c r="J52" s="82"/>
      <c r="K52" s="82">
        <f>H52</f>
        <v>1250000</v>
      </c>
      <c r="L52" s="82"/>
      <c r="M52" s="82"/>
      <c r="N52" s="82">
        <f>K52</f>
        <v>1250000</v>
      </c>
      <c r="O52" s="82"/>
      <c r="P52" s="82"/>
      <c r="Q52" s="82">
        <f>N52</f>
        <v>1250000</v>
      </c>
      <c r="R52" s="107">
        <f>SUM(F52:Q52)</f>
        <v>5000000</v>
      </c>
      <c r="S52" s="138"/>
      <c r="T52" s="138"/>
      <c r="U52" s="138"/>
      <c r="V52" s="138"/>
      <c r="W52" s="138"/>
      <c r="X52" s="138"/>
      <c r="Y52" s="138"/>
      <c r="Z52" s="138"/>
      <c r="AA52" s="138"/>
    </row>
    <row r="53" spans="1:27" s="40" customFormat="1" ht="30" customHeight="1" x14ac:dyDescent="0.2">
      <c r="A53" s="212"/>
      <c r="B53" s="213"/>
      <c r="C53" s="214"/>
      <c r="D53" s="98"/>
      <c r="E53" s="128" t="s">
        <v>6</v>
      </c>
      <c r="F53" s="84"/>
      <c r="G53" s="84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172"/>
      <c r="S53" s="138"/>
      <c r="T53" s="138"/>
      <c r="U53" s="138"/>
      <c r="V53" s="138"/>
      <c r="W53" s="138"/>
      <c r="X53" s="138"/>
      <c r="Y53" s="138"/>
      <c r="Z53" s="138"/>
      <c r="AA53" s="138"/>
    </row>
    <row r="54" spans="1:27" s="40" customFormat="1" ht="30" customHeight="1" x14ac:dyDescent="0.2">
      <c r="A54" s="212">
        <v>23</v>
      </c>
      <c r="B54" s="213" t="s">
        <v>220</v>
      </c>
      <c r="C54" s="214" t="s">
        <v>322</v>
      </c>
      <c r="D54" s="98">
        <v>25000000</v>
      </c>
      <c r="E54" s="128" t="s">
        <v>5</v>
      </c>
      <c r="F54" s="84"/>
      <c r="G54" s="84"/>
      <c r="H54" s="82">
        <f>D54/4</f>
        <v>6250000</v>
      </c>
      <c r="I54" s="82"/>
      <c r="J54" s="82"/>
      <c r="K54" s="82">
        <f>H54</f>
        <v>6250000</v>
      </c>
      <c r="L54" s="82"/>
      <c r="M54" s="82"/>
      <c r="N54" s="82">
        <f>K54</f>
        <v>6250000</v>
      </c>
      <c r="O54" s="82"/>
      <c r="P54" s="82"/>
      <c r="Q54" s="82">
        <f>N54</f>
        <v>6250000</v>
      </c>
      <c r="R54" s="107">
        <f>SUM(F54:Q54)</f>
        <v>25000000</v>
      </c>
      <c r="S54" s="138"/>
      <c r="T54" s="138"/>
      <c r="U54" s="138"/>
      <c r="V54" s="138"/>
      <c r="W54" s="138"/>
      <c r="X54" s="138"/>
      <c r="Y54" s="138"/>
      <c r="Z54" s="138"/>
      <c r="AA54" s="138"/>
    </row>
    <row r="55" spans="1:27" s="40" customFormat="1" ht="30" customHeight="1" x14ac:dyDescent="0.2">
      <c r="A55" s="212"/>
      <c r="B55" s="213"/>
      <c r="C55" s="214"/>
      <c r="D55" s="98"/>
      <c r="E55" s="128" t="s">
        <v>6</v>
      </c>
      <c r="F55" s="84"/>
      <c r="G55" s="84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172"/>
      <c r="S55" s="138"/>
      <c r="T55" s="138"/>
      <c r="U55" s="138"/>
      <c r="V55" s="138"/>
      <c r="W55" s="138"/>
      <c r="X55" s="138"/>
      <c r="Y55" s="138"/>
      <c r="Z55" s="138"/>
      <c r="AA55" s="138"/>
    </row>
    <row r="56" spans="1:27" s="40" customFormat="1" ht="30" customHeight="1" x14ac:dyDescent="0.2">
      <c r="A56" s="212">
        <v>24</v>
      </c>
      <c r="B56" s="213" t="s">
        <v>221</v>
      </c>
      <c r="C56" s="214" t="s">
        <v>323</v>
      </c>
      <c r="D56" s="98">
        <v>3250000</v>
      </c>
      <c r="E56" s="128" t="s">
        <v>5</v>
      </c>
      <c r="F56" s="84"/>
      <c r="G56" s="84"/>
      <c r="H56" s="82">
        <f>D56/4</f>
        <v>812500</v>
      </c>
      <c r="I56" s="82"/>
      <c r="J56" s="82"/>
      <c r="K56" s="82">
        <f>H56</f>
        <v>812500</v>
      </c>
      <c r="L56" s="82"/>
      <c r="M56" s="82"/>
      <c r="N56" s="82">
        <f>K56</f>
        <v>812500</v>
      </c>
      <c r="O56" s="82"/>
      <c r="P56" s="82"/>
      <c r="Q56" s="82">
        <f>N56</f>
        <v>812500</v>
      </c>
      <c r="R56" s="107">
        <f>SUM(F56:Q56)</f>
        <v>3250000</v>
      </c>
      <c r="S56" s="138"/>
      <c r="T56" s="138"/>
      <c r="U56" s="138"/>
      <c r="V56" s="138"/>
      <c r="W56" s="138"/>
      <c r="X56" s="138"/>
      <c r="Y56" s="138"/>
      <c r="Z56" s="138"/>
      <c r="AA56" s="138"/>
    </row>
    <row r="57" spans="1:27" s="40" customFormat="1" ht="30" customHeight="1" x14ac:dyDescent="0.2">
      <c r="A57" s="212"/>
      <c r="B57" s="213"/>
      <c r="C57" s="214"/>
      <c r="D57" s="98"/>
      <c r="E57" s="128" t="s">
        <v>6</v>
      </c>
      <c r="F57" s="84"/>
      <c r="G57" s="84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172"/>
      <c r="S57" s="138"/>
      <c r="T57" s="138"/>
      <c r="U57" s="138"/>
      <c r="V57" s="138"/>
      <c r="W57" s="138"/>
      <c r="X57" s="138"/>
      <c r="Y57" s="138"/>
      <c r="Z57" s="138"/>
      <c r="AA57" s="138"/>
    </row>
    <row r="58" spans="1:27" s="40" customFormat="1" ht="30" customHeight="1" x14ac:dyDescent="0.2">
      <c r="A58" s="212">
        <v>25</v>
      </c>
      <c r="B58" s="213" t="s">
        <v>222</v>
      </c>
      <c r="C58" s="214" t="s">
        <v>324</v>
      </c>
      <c r="D58" s="98">
        <v>1000000</v>
      </c>
      <c r="E58" s="128" t="s">
        <v>5</v>
      </c>
      <c r="F58" s="84"/>
      <c r="G58" s="84"/>
      <c r="H58" s="82">
        <f>D58/4</f>
        <v>250000</v>
      </c>
      <c r="I58" s="82"/>
      <c r="J58" s="82"/>
      <c r="K58" s="82">
        <f>H58</f>
        <v>250000</v>
      </c>
      <c r="L58" s="82"/>
      <c r="M58" s="82"/>
      <c r="N58" s="82">
        <f>K58</f>
        <v>250000</v>
      </c>
      <c r="O58" s="82"/>
      <c r="P58" s="82"/>
      <c r="Q58" s="82">
        <f>N58</f>
        <v>250000</v>
      </c>
      <c r="R58" s="107">
        <f>SUM(F58:Q58)</f>
        <v>1000000</v>
      </c>
      <c r="S58" s="138"/>
      <c r="T58" s="138"/>
      <c r="U58" s="138"/>
      <c r="V58" s="138"/>
      <c r="W58" s="138"/>
      <c r="X58" s="138"/>
      <c r="Y58" s="138"/>
      <c r="Z58" s="138"/>
      <c r="AA58" s="138"/>
    </row>
    <row r="59" spans="1:27" s="40" customFormat="1" ht="30" customHeight="1" x14ac:dyDescent="0.2">
      <c r="A59" s="212"/>
      <c r="B59" s="213"/>
      <c r="C59" s="214"/>
      <c r="D59" s="98"/>
      <c r="E59" s="128" t="s">
        <v>6</v>
      </c>
      <c r="F59" s="84"/>
      <c r="G59" s="84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172"/>
      <c r="S59" s="138"/>
      <c r="T59" s="138"/>
      <c r="U59" s="138"/>
      <c r="V59" s="138"/>
      <c r="W59" s="138"/>
      <c r="X59" s="138"/>
      <c r="Y59" s="138"/>
      <c r="Z59" s="138"/>
      <c r="AA59" s="138"/>
    </row>
    <row r="60" spans="1:27" s="40" customFormat="1" ht="30" customHeight="1" x14ac:dyDescent="0.2">
      <c r="A60" s="212">
        <v>26</v>
      </c>
      <c r="B60" s="213" t="s">
        <v>223</v>
      </c>
      <c r="C60" s="214" t="s">
        <v>325</v>
      </c>
      <c r="D60" s="98">
        <v>5000000</v>
      </c>
      <c r="E60" s="128" t="s">
        <v>5</v>
      </c>
      <c r="F60" s="84"/>
      <c r="G60" s="84"/>
      <c r="H60" s="82">
        <f>D60/4</f>
        <v>1250000</v>
      </c>
      <c r="I60" s="82"/>
      <c r="J60" s="82"/>
      <c r="K60" s="82">
        <f>H60</f>
        <v>1250000</v>
      </c>
      <c r="L60" s="82"/>
      <c r="M60" s="82"/>
      <c r="N60" s="82">
        <f>K60</f>
        <v>1250000</v>
      </c>
      <c r="O60" s="82"/>
      <c r="P60" s="82"/>
      <c r="Q60" s="82">
        <f>N60</f>
        <v>1250000</v>
      </c>
      <c r="R60" s="107">
        <f>SUM(F60:Q60)</f>
        <v>5000000</v>
      </c>
      <c r="S60" s="138"/>
      <c r="T60" s="138"/>
      <c r="U60" s="138"/>
      <c r="V60" s="138"/>
      <c r="W60" s="138"/>
      <c r="X60" s="138"/>
      <c r="Y60" s="138"/>
      <c r="Z60" s="138"/>
      <c r="AA60" s="138"/>
    </row>
    <row r="61" spans="1:27" s="40" customFormat="1" ht="30" customHeight="1" x14ac:dyDescent="0.2">
      <c r="A61" s="212"/>
      <c r="B61" s="213"/>
      <c r="C61" s="214"/>
      <c r="D61" s="98"/>
      <c r="E61" s="128" t="s">
        <v>6</v>
      </c>
      <c r="F61" s="84"/>
      <c r="G61" s="84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172"/>
      <c r="S61" s="138"/>
      <c r="T61" s="138"/>
      <c r="U61" s="138"/>
      <c r="V61" s="138"/>
      <c r="W61" s="138"/>
      <c r="X61" s="138"/>
      <c r="Y61" s="138"/>
      <c r="Z61" s="138"/>
      <c r="AA61" s="138"/>
    </row>
    <row r="62" spans="1:27" s="40" customFormat="1" ht="30" customHeight="1" x14ac:dyDescent="0.2">
      <c r="A62" s="212">
        <v>27</v>
      </c>
      <c r="B62" s="213" t="s">
        <v>224</v>
      </c>
      <c r="C62" s="214" t="s">
        <v>326</v>
      </c>
      <c r="D62" s="98">
        <v>6000000</v>
      </c>
      <c r="E62" s="128" t="s">
        <v>5</v>
      </c>
      <c r="F62" s="84"/>
      <c r="G62" s="84"/>
      <c r="H62" s="82">
        <f>D62/4</f>
        <v>1500000</v>
      </c>
      <c r="I62" s="82"/>
      <c r="J62" s="82"/>
      <c r="K62" s="82">
        <f>H62</f>
        <v>1500000</v>
      </c>
      <c r="L62" s="82"/>
      <c r="M62" s="82"/>
      <c r="N62" s="82">
        <f>K62</f>
        <v>1500000</v>
      </c>
      <c r="O62" s="82"/>
      <c r="P62" s="82"/>
      <c r="Q62" s="82">
        <f>N62</f>
        <v>1500000</v>
      </c>
      <c r="R62" s="107">
        <f>SUM(F62:Q62)</f>
        <v>6000000</v>
      </c>
      <c r="S62" s="138"/>
      <c r="T62" s="138"/>
      <c r="U62" s="138"/>
      <c r="V62" s="138"/>
      <c r="W62" s="138"/>
      <c r="X62" s="138"/>
      <c r="Y62" s="138"/>
      <c r="Z62" s="138"/>
      <c r="AA62" s="138"/>
    </row>
    <row r="63" spans="1:27" s="40" customFormat="1" ht="30" customHeight="1" x14ac:dyDescent="0.2">
      <c r="A63" s="212"/>
      <c r="B63" s="213"/>
      <c r="C63" s="214"/>
      <c r="D63" s="98"/>
      <c r="E63" s="128" t="s">
        <v>6</v>
      </c>
      <c r="F63" s="84"/>
      <c r="G63" s="84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172"/>
      <c r="S63" s="138"/>
      <c r="T63" s="138"/>
      <c r="U63" s="138"/>
      <c r="V63" s="138"/>
      <c r="W63" s="138"/>
      <c r="X63" s="138"/>
      <c r="Y63" s="138"/>
      <c r="Z63" s="138"/>
      <c r="AA63" s="138"/>
    </row>
    <row r="64" spans="1:27" s="7" customFormat="1" ht="30" x14ac:dyDescent="0.4">
      <c r="A64" s="4" t="s">
        <v>104</v>
      </c>
      <c r="B64" s="4"/>
      <c r="C64" s="4"/>
      <c r="D64" s="57"/>
      <c r="E64" s="123"/>
      <c r="F64" s="5"/>
      <c r="G64" s="46"/>
      <c r="H64" s="46"/>
      <c r="I64" s="47"/>
      <c r="J64" s="47"/>
      <c r="K64" s="48"/>
      <c r="L64" s="47"/>
      <c r="M64" s="47"/>
      <c r="N64" s="47"/>
      <c r="O64" s="47"/>
      <c r="P64" s="47"/>
      <c r="Q64" s="47"/>
      <c r="R64" s="107">
        <f>SUM(F64:Q64)</f>
        <v>0</v>
      </c>
      <c r="S64" s="133"/>
      <c r="T64" s="133"/>
      <c r="U64" s="133"/>
      <c r="V64" s="133"/>
      <c r="W64" s="133"/>
      <c r="X64" s="133"/>
      <c r="Y64" s="133"/>
      <c r="Z64" s="133"/>
      <c r="AA64" s="133"/>
    </row>
    <row r="65" spans="1:27" s="7" customFormat="1" ht="30" x14ac:dyDescent="0.25">
      <c r="A65" s="9" t="s">
        <v>85</v>
      </c>
      <c r="B65" s="10"/>
      <c r="C65" s="11"/>
      <c r="D65" s="49"/>
      <c r="E65" s="124"/>
      <c r="F65" s="12"/>
      <c r="G65" s="49"/>
      <c r="H65" s="49"/>
      <c r="I65" s="50"/>
      <c r="J65" s="50"/>
      <c r="K65" s="48"/>
      <c r="L65" s="47"/>
      <c r="M65" s="47"/>
      <c r="N65" s="47"/>
      <c r="O65" s="47"/>
      <c r="P65" s="47"/>
      <c r="Q65" s="47"/>
      <c r="R65" s="172"/>
      <c r="S65" s="133"/>
      <c r="T65" s="133"/>
      <c r="U65" s="133"/>
      <c r="V65" s="133"/>
      <c r="W65" s="133"/>
      <c r="X65" s="133"/>
      <c r="Y65" s="133"/>
      <c r="Z65" s="133"/>
      <c r="AA65" s="133"/>
    </row>
    <row r="66" spans="1:27" s="7" customFormat="1" ht="30" x14ac:dyDescent="0.4">
      <c r="A66" s="14" t="s">
        <v>193</v>
      </c>
      <c r="B66" s="10"/>
      <c r="C66" s="11"/>
      <c r="D66" s="58"/>
      <c r="E66" s="125"/>
      <c r="F66" s="16"/>
      <c r="G66" s="47"/>
      <c r="H66" s="51"/>
      <c r="I66" s="47"/>
      <c r="J66" s="47"/>
      <c r="K66" s="48"/>
      <c r="L66" s="47"/>
      <c r="M66" s="47"/>
      <c r="N66" s="47"/>
      <c r="O66" s="47"/>
      <c r="P66" s="47"/>
      <c r="Q66" s="47"/>
      <c r="R66" s="107">
        <f>SUM(F66:Q66)</f>
        <v>0</v>
      </c>
      <c r="S66" s="133"/>
      <c r="T66" s="133"/>
      <c r="U66" s="133"/>
      <c r="V66" s="133"/>
      <c r="W66" s="133"/>
      <c r="X66" s="133"/>
      <c r="Y66" s="133"/>
      <c r="Z66" s="133"/>
      <c r="AA66" s="133"/>
    </row>
    <row r="67" spans="1:27" s="40" customFormat="1" ht="30" customHeight="1" x14ac:dyDescent="0.2">
      <c r="A67" s="212">
        <v>28</v>
      </c>
      <c r="B67" s="213" t="s">
        <v>364</v>
      </c>
      <c r="C67" s="214" t="s">
        <v>327</v>
      </c>
      <c r="D67" s="98">
        <v>20000000</v>
      </c>
      <c r="E67" s="128" t="s">
        <v>5</v>
      </c>
      <c r="F67" s="84"/>
      <c r="G67" s="84"/>
      <c r="H67" s="82">
        <f>D67/4</f>
        <v>5000000</v>
      </c>
      <c r="I67" s="82"/>
      <c r="J67" s="82"/>
      <c r="K67" s="82">
        <f>H67</f>
        <v>5000000</v>
      </c>
      <c r="L67" s="82"/>
      <c r="M67" s="82"/>
      <c r="N67" s="82">
        <f>K67</f>
        <v>5000000</v>
      </c>
      <c r="O67" s="82"/>
      <c r="P67" s="82"/>
      <c r="Q67" s="82">
        <f>N67</f>
        <v>5000000</v>
      </c>
      <c r="R67" s="107">
        <f>SUM(F67:Q67)</f>
        <v>20000000</v>
      </c>
      <c r="S67" s="138"/>
      <c r="T67" s="138"/>
      <c r="U67" s="138"/>
      <c r="V67" s="138"/>
      <c r="W67" s="138"/>
      <c r="X67" s="138"/>
      <c r="Y67" s="138"/>
      <c r="Z67" s="138"/>
      <c r="AA67" s="138"/>
    </row>
    <row r="68" spans="1:27" s="40" customFormat="1" ht="30" customHeight="1" x14ac:dyDescent="0.2">
      <c r="A68" s="212"/>
      <c r="B68" s="213"/>
      <c r="C68" s="214"/>
      <c r="D68" s="98"/>
      <c r="E68" s="128" t="s">
        <v>6</v>
      </c>
      <c r="F68" s="84"/>
      <c r="G68" s="84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172"/>
      <c r="S68" s="138"/>
      <c r="T68" s="138"/>
      <c r="U68" s="138"/>
      <c r="V68" s="138"/>
      <c r="W68" s="138"/>
      <c r="X68" s="138"/>
      <c r="Y68" s="138"/>
      <c r="Z68" s="138"/>
      <c r="AA68" s="138"/>
    </row>
    <row r="69" spans="1:27" s="40" customFormat="1" ht="30" customHeight="1" x14ac:dyDescent="0.2">
      <c r="A69" s="212">
        <v>29</v>
      </c>
      <c r="B69" s="213" t="s">
        <v>212</v>
      </c>
      <c r="C69" s="214" t="s">
        <v>328</v>
      </c>
      <c r="D69" s="98">
        <v>6500000</v>
      </c>
      <c r="E69" s="128" t="s">
        <v>5</v>
      </c>
      <c r="F69" s="84"/>
      <c r="G69" s="84"/>
      <c r="H69" s="82">
        <f>D69/4</f>
        <v>1625000</v>
      </c>
      <c r="I69" s="82"/>
      <c r="J69" s="82"/>
      <c r="K69" s="82">
        <f>H69</f>
        <v>1625000</v>
      </c>
      <c r="L69" s="82"/>
      <c r="M69" s="82"/>
      <c r="N69" s="82">
        <f>K69</f>
        <v>1625000</v>
      </c>
      <c r="O69" s="82"/>
      <c r="P69" s="82"/>
      <c r="Q69" s="82">
        <f>N69</f>
        <v>1625000</v>
      </c>
      <c r="R69" s="107">
        <f>SUM(F69:Q69)</f>
        <v>6500000</v>
      </c>
      <c r="S69" s="138"/>
      <c r="T69" s="138"/>
      <c r="U69" s="138"/>
      <c r="V69" s="138"/>
      <c r="W69" s="138"/>
      <c r="X69" s="138"/>
      <c r="Y69" s="138"/>
      <c r="Z69" s="138"/>
      <c r="AA69" s="138"/>
    </row>
    <row r="70" spans="1:27" s="40" customFormat="1" ht="30" customHeight="1" x14ac:dyDescent="0.2">
      <c r="A70" s="212"/>
      <c r="B70" s="213"/>
      <c r="C70" s="214"/>
      <c r="D70" s="98"/>
      <c r="E70" s="128" t="s">
        <v>6</v>
      </c>
      <c r="F70" s="84"/>
      <c r="G70" s="84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172"/>
      <c r="S70" s="138"/>
      <c r="T70" s="138"/>
      <c r="U70" s="138"/>
      <c r="V70" s="138"/>
      <c r="W70" s="138"/>
      <c r="X70" s="138"/>
      <c r="Y70" s="138"/>
      <c r="Z70" s="138"/>
      <c r="AA70" s="138"/>
    </row>
    <row r="71" spans="1:27" s="40" customFormat="1" ht="30" customHeight="1" x14ac:dyDescent="0.2">
      <c r="A71" s="212">
        <v>30</v>
      </c>
      <c r="B71" s="213" t="s">
        <v>365</v>
      </c>
      <c r="C71" s="214" t="s">
        <v>390</v>
      </c>
      <c r="D71" s="98">
        <v>60000000</v>
      </c>
      <c r="E71" s="128" t="s">
        <v>5</v>
      </c>
      <c r="F71" s="84"/>
      <c r="G71" s="84"/>
      <c r="H71" s="82">
        <f>D71/4</f>
        <v>15000000</v>
      </c>
      <c r="I71" s="82"/>
      <c r="J71" s="82"/>
      <c r="K71" s="82">
        <f>H71</f>
        <v>15000000</v>
      </c>
      <c r="L71" s="82"/>
      <c r="M71" s="82"/>
      <c r="N71" s="82">
        <f>K71</f>
        <v>15000000</v>
      </c>
      <c r="O71" s="82"/>
      <c r="P71" s="82"/>
      <c r="Q71" s="82">
        <f>N71</f>
        <v>15000000</v>
      </c>
      <c r="R71" s="107">
        <f>SUM(F71:Q71)</f>
        <v>60000000</v>
      </c>
      <c r="S71" s="138"/>
      <c r="T71" s="138"/>
      <c r="U71" s="138"/>
      <c r="V71" s="138"/>
      <c r="W71" s="138"/>
      <c r="X71" s="138"/>
      <c r="Y71" s="138"/>
      <c r="Z71" s="138"/>
      <c r="AA71" s="138"/>
    </row>
    <row r="72" spans="1:27" s="40" customFormat="1" ht="30" customHeight="1" x14ac:dyDescent="0.2">
      <c r="A72" s="212"/>
      <c r="B72" s="213"/>
      <c r="C72" s="214"/>
      <c r="D72" s="98"/>
      <c r="E72" s="128" t="s">
        <v>6</v>
      </c>
      <c r="F72" s="84"/>
      <c r="G72" s="84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172"/>
      <c r="S72" s="138"/>
      <c r="T72" s="138"/>
      <c r="U72" s="138"/>
      <c r="V72" s="138"/>
      <c r="W72" s="138"/>
      <c r="X72" s="138"/>
      <c r="Y72" s="138"/>
      <c r="Z72" s="138"/>
      <c r="AA72" s="138"/>
    </row>
    <row r="73" spans="1:27" s="40" customFormat="1" ht="30" customHeight="1" x14ac:dyDescent="0.2">
      <c r="A73" s="212">
        <v>31</v>
      </c>
      <c r="B73" s="213" t="s">
        <v>367</v>
      </c>
      <c r="C73" s="214" t="s">
        <v>391</v>
      </c>
      <c r="D73" s="98">
        <v>40600000</v>
      </c>
      <c r="E73" s="128" t="s">
        <v>5</v>
      </c>
      <c r="F73" s="84"/>
      <c r="G73" s="84"/>
      <c r="H73" s="82">
        <f>D73/4</f>
        <v>10150000</v>
      </c>
      <c r="I73" s="82"/>
      <c r="J73" s="82"/>
      <c r="K73" s="82">
        <f>H73</f>
        <v>10150000</v>
      </c>
      <c r="L73" s="82"/>
      <c r="M73" s="82"/>
      <c r="N73" s="82">
        <f>K73</f>
        <v>10150000</v>
      </c>
      <c r="O73" s="82"/>
      <c r="P73" s="82"/>
      <c r="Q73" s="82">
        <f>N73</f>
        <v>10150000</v>
      </c>
      <c r="R73" s="107">
        <f>SUM(F73:Q73)</f>
        <v>40600000</v>
      </c>
      <c r="S73" s="138"/>
      <c r="T73" s="138"/>
      <c r="U73" s="138"/>
      <c r="V73" s="138"/>
      <c r="W73" s="138"/>
      <c r="X73" s="138"/>
      <c r="Y73" s="138"/>
      <c r="Z73" s="138"/>
      <c r="AA73" s="138"/>
    </row>
    <row r="74" spans="1:27" s="40" customFormat="1" ht="30" customHeight="1" x14ac:dyDescent="0.2">
      <c r="A74" s="212"/>
      <c r="B74" s="213"/>
      <c r="C74" s="214"/>
      <c r="D74" s="98"/>
      <c r="E74" s="128" t="s">
        <v>6</v>
      </c>
      <c r="F74" s="84"/>
      <c r="G74" s="84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172"/>
      <c r="S74" s="138"/>
      <c r="T74" s="138"/>
      <c r="U74" s="138"/>
      <c r="V74" s="138"/>
      <c r="W74" s="138"/>
      <c r="X74" s="138"/>
      <c r="Y74" s="138"/>
      <c r="Z74" s="138"/>
      <c r="AA74" s="138"/>
    </row>
    <row r="75" spans="1:27" s="40" customFormat="1" ht="30" customHeight="1" x14ac:dyDescent="0.2">
      <c r="A75" s="212">
        <v>32</v>
      </c>
      <c r="B75" s="213" t="s">
        <v>366</v>
      </c>
      <c r="C75" s="214" t="s">
        <v>392</v>
      </c>
      <c r="D75" s="98">
        <v>10044453.710000001</v>
      </c>
      <c r="E75" s="128" t="s">
        <v>5</v>
      </c>
      <c r="F75" s="84"/>
      <c r="G75" s="84"/>
      <c r="H75" s="82">
        <f>D75/4</f>
        <v>2511113.4275000002</v>
      </c>
      <c r="I75" s="82"/>
      <c r="J75" s="82"/>
      <c r="K75" s="82">
        <f>H75</f>
        <v>2511113.4275000002</v>
      </c>
      <c r="L75" s="82"/>
      <c r="M75" s="82"/>
      <c r="N75" s="82">
        <f>K75</f>
        <v>2511113.4275000002</v>
      </c>
      <c r="O75" s="82"/>
      <c r="P75" s="82"/>
      <c r="Q75" s="82">
        <f>N75</f>
        <v>2511113.4275000002</v>
      </c>
      <c r="R75" s="107">
        <f>SUM(F75:Q75)</f>
        <v>10044453.710000001</v>
      </c>
      <c r="S75" s="138"/>
      <c r="T75" s="138"/>
      <c r="U75" s="138"/>
      <c r="V75" s="138"/>
      <c r="W75" s="138"/>
      <c r="X75" s="138"/>
      <c r="Y75" s="138"/>
      <c r="Z75" s="138"/>
      <c r="AA75" s="138"/>
    </row>
    <row r="76" spans="1:27" s="40" customFormat="1" ht="30" customHeight="1" x14ac:dyDescent="0.2">
      <c r="A76" s="212"/>
      <c r="B76" s="213"/>
      <c r="C76" s="214"/>
      <c r="D76" s="98"/>
      <c r="E76" s="128" t="s">
        <v>6</v>
      </c>
      <c r="F76" s="84"/>
      <c r="G76" s="84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172"/>
      <c r="S76" s="138"/>
      <c r="T76" s="138"/>
      <c r="U76" s="138"/>
      <c r="V76" s="138"/>
      <c r="W76" s="138"/>
      <c r="X76" s="138"/>
      <c r="Y76" s="138"/>
      <c r="Z76" s="138"/>
      <c r="AA76" s="138"/>
    </row>
    <row r="77" spans="1:27" s="36" customFormat="1" ht="30" customHeight="1" x14ac:dyDescent="0.2">
      <c r="A77" s="43"/>
      <c r="D77" s="53">
        <f>SUM(D6:D66)</f>
        <v>238056000</v>
      </c>
      <c r="E77" s="129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>
        <f>SUM(R6:R66)</f>
        <v>238056000</v>
      </c>
      <c r="S77" s="136"/>
      <c r="T77" s="136"/>
      <c r="U77" s="136"/>
      <c r="V77" s="136"/>
      <c r="W77" s="136"/>
      <c r="X77" s="136"/>
      <c r="Y77" s="136"/>
      <c r="Z77" s="136"/>
      <c r="AA77" s="136"/>
    </row>
    <row r="78" spans="1:27" s="36" customFormat="1" ht="30" customHeight="1" x14ac:dyDescent="0.2">
      <c r="A78" s="43"/>
      <c r="D78" s="53"/>
      <c r="E78" s="129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136"/>
      <c r="T78" s="136"/>
      <c r="U78" s="136"/>
      <c r="V78" s="136"/>
      <c r="W78" s="136"/>
      <c r="X78" s="136"/>
      <c r="Y78" s="136"/>
      <c r="Z78" s="136"/>
      <c r="AA78" s="136"/>
    </row>
    <row r="79" spans="1:27" s="36" customFormat="1" ht="30" customHeight="1" x14ac:dyDescent="0.2">
      <c r="A79" s="43"/>
      <c r="D79" s="53"/>
      <c r="E79" s="129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136"/>
      <c r="T79" s="136"/>
      <c r="U79" s="136"/>
      <c r="V79" s="136"/>
      <c r="W79" s="136"/>
      <c r="X79" s="136"/>
      <c r="Y79" s="136"/>
      <c r="Z79" s="136"/>
      <c r="AA79" s="136"/>
    </row>
    <row r="80" spans="1:27" s="36" customFormat="1" ht="30" customHeight="1" x14ac:dyDescent="0.2">
      <c r="A80" s="43"/>
      <c r="D80" s="53"/>
      <c r="E80" s="129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136"/>
      <c r="T80" s="136"/>
      <c r="U80" s="136"/>
      <c r="V80" s="136"/>
      <c r="W80" s="136"/>
      <c r="X80" s="136"/>
      <c r="Y80" s="136"/>
      <c r="Z80" s="136"/>
      <c r="AA80" s="136"/>
    </row>
    <row r="81" spans="1:27" s="36" customFormat="1" ht="30" customHeight="1" x14ac:dyDescent="0.2">
      <c r="A81" s="43"/>
      <c r="D81" s="53"/>
      <c r="E81" s="129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136"/>
      <c r="T81" s="136"/>
      <c r="U81" s="136"/>
      <c r="V81" s="136"/>
      <c r="W81" s="136"/>
      <c r="X81" s="136"/>
      <c r="Y81" s="136"/>
      <c r="Z81" s="136"/>
      <c r="AA81" s="136"/>
    </row>
    <row r="82" spans="1:27" s="36" customFormat="1" ht="30" customHeight="1" x14ac:dyDescent="0.2">
      <c r="A82" s="43"/>
      <c r="D82" s="53"/>
      <c r="E82" s="129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136"/>
      <c r="T82" s="136"/>
      <c r="U82" s="136"/>
      <c r="V82" s="136"/>
      <c r="W82" s="136"/>
      <c r="X82" s="136"/>
      <c r="Y82" s="136"/>
      <c r="Z82" s="136"/>
      <c r="AA82" s="136"/>
    </row>
    <row r="83" spans="1:27" s="36" customFormat="1" ht="30" customHeight="1" x14ac:dyDescent="0.2">
      <c r="A83" s="43"/>
      <c r="D83" s="53"/>
      <c r="E83" s="129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136"/>
      <c r="T83" s="136"/>
      <c r="U83" s="136"/>
      <c r="V83" s="136"/>
      <c r="W83" s="136"/>
      <c r="X83" s="136"/>
      <c r="Y83" s="136"/>
      <c r="Z83" s="136"/>
      <c r="AA83" s="136"/>
    </row>
    <row r="84" spans="1:27" s="36" customFormat="1" ht="30" customHeight="1" x14ac:dyDescent="0.2">
      <c r="A84" s="43"/>
      <c r="D84" s="53"/>
      <c r="E84" s="129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136"/>
      <c r="T84" s="136"/>
      <c r="U84" s="136"/>
      <c r="V84" s="136"/>
      <c r="W84" s="136"/>
      <c r="X84" s="136"/>
      <c r="Y84" s="136"/>
      <c r="Z84" s="136"/>
      <c r="AA84" s="136"/>
    </row>
    <row r="85" spans="1:27" s="36" customFormat="1" ht="30" customHeight="1" x14ac:dyDescent="0.2">
      <c r="A85" s="43"/>
      <c r="D85" s="53"/>
      <c r="E85" s="129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136"/>
      <c r="T85" s="136"/>
      <c r="U85" s="136"/>
      <c r="V85" s="136"/>
      <c r="W85" s="136"/>
      <c r="X85" s="136"/>
      <c r="Y85" s="136"/>
      <c r="Z85" s="136"/>
      <c r="AA85" s="136"/>
    </row>
    <row r="86" spans="1:27" s="36" customFormat="1" ht="30" customHeight="1" x14ac:dyDescent="0.2">
      <c r="A86" s="43"/>
      <c r="D86" s="53"/>
      <c r="E86" s="129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136"/>
      <c r="T86" s="136"/>
      <c r="U86" s="136"/>
      <c r="V86" s="136"/>
      <c r="W86" s="136"/>
      <c r="X86" s="136"/>
      <c r="Y86" s="136"/>
      <c r="Z86" s="136"/>
      <c r="AA86" s="136"/>
    </row>
    <row r="87" spans="1:27" s="36" customFormat="1" ht="30" customHeight="1" x14ac:dyDescent="0.2">
      <c r="A87" s="43"/>
      <c r="D87" s="53"/>
      <c r="E87" s="129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136"/>
      <c r="T87" s="136"/>
      <c r="U87" s="136"/>
      <c r="V87" s="136"/>
      <c r="W87" s="136"/>
      <c r="X87" s="136"/>
      <c r="Y87" s="136"/>
      <c r="Z87" s="136"/>
      <c r="AA87" s="136"/>
    </row>
    <row r="88" spans="1:27" s="36" customFormat="1" ht="30" customHeight="1" x14ac:dyDescent="0.2">
      <c r="A88" s="43"/>
      <c r="D88" s="53"/>
      <c r="E88" s="129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136"/>
      <c r="T88" s="136"/>
      <c r="U88" s="136"/>
      <c r="V88" s="136"/>
      <c r="W88" s="136"/>
      <c r="X88" s="136"/>
      <c r="Y88" s="136"/>
      <c r="Z88" s="136"/>
      <c r="AA88" s="136"/>
    </row>
    <row r="89" spans="1:27" s="36" customFormat="1" ht="30" customHeight="1" x14ac:dyDescent="0.2">
      <c r="A89" s="43"/>
      <c r="D89" s="53"/>
      <c r="E89" s="129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136"/>
      <c r="T89" s="136"/>
      <c r="U89" s="136"/>
      <c r="V89" s="136"/>
      <c r="W89" s="136"/>
      <c r="X89" s="136"/>
      <c r="Y89" s="136"/>
      <c r="Z89" s="136"/>
      <c r="AA89" s="136"/>
    </row>
    <row r="90" spans="1:27" s="36" customFormat="1" ht="30" customHeight="1" x14ac:dyDescent="0.2">
      <c r="A90" s="43"/>
      <c r="D90" s="53"/>
      <c r="E90" s="129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136"/>
      <c r="T90" s="136"/>
      <c r="U90" s="136"/>
      <c r="V90" s="136"/>
      <c r="W90" s="136"/>
      <c r="X90" s="136"/>
      <c r="Y90" s="136"/>
      <c r="Z90" s="136"/>
      <c r="AA90" s="136"/>
    </row>
    <row r="91" spans="1:27" s="36" customFormat="1" ht="30" customHeight="1" x14ac:dyDescent="0.2">
      <c r="A91" s="43"/>
      <c r="D91" s="53"/>
      <c r="E91" s="129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136"/>
      <c r="T91" s="136"/>
      <c r="U91" s="136"/>
      <c r="V91" s="136"/>
      <c r="W91" s="136"/>
      <c r="X91" s="136"/>
      <c r="Y91" s="136"/>
      <c r="Z91" s="136"/>
      <c r="AA91" s="136"/>
    </row>
    <row r="92" spans="1:27" s="36" customFormat="1" ht="30" customHeight="1" x14ac:dyDescent="0.2">
      <c r="A92" s="43"/>
      <c r="D92" s="53"/>
      <c r="E92" s="129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136"/>
      <c r="T92" s="136"/>
      <c r="U92" s="136"/>
      <c r="V92" s="136"/>
      <c r="W92" s="136"/>
      <c r="X92" s="136"/>
      <c r="Y92" s="136"/>
      <c r="Z92" s="136"/>
      <c r="AA92" s="136"/>
    </row>
    <row r="93" spans="1:27" s="36" customFormat="1" ht="30" customHeight="1" x14ac:dyDescent="0.2">
      <c r="A93" s="43"/>
      <c r="D93" s="53"/>
      <c r="E93" s="129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136"/>
      <c r="T93" s="136"/>
      <c r="U93" s="136"/>
      <c r="V93" s="136"/>
      <c r="W93" s="136"/>
      <c r="X93" s="136"/>
      <c r="Y93" s="136"/>
      <c r="Z93" s="136"/>
      <c r="AA93" s="136"/>
    </row>
    <row r="94" spans="1:27" s="36" customFormat="1" ht="30" customHeight="1" x14ac:dyDescent="0.2">
      <c r="A94" s="43"/>
      <c r="D94" s="53"/>
      <c r="E94" s="129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136"/>
      <c r="T94" s="136"/>
      <c r="U94" s="136"/>
      <c r="V94" s="136"/>
      <c r="W94" s="136"/>
      <c r="X94" s="136"/>
      <c r="Y94" s="136"/>
      <c r="Z94" s="136"/>
      <c r="AA94" s="136"/>
    </row>
    <row r="95" spans="1:27" s="36" customFormat="1" ht="30" customHeight="1" x14ac:dyDescent="0.2">
      <c r="A95" s="43"/>
      <c r="D95" s="53"/>
      <c r="E95" s="129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136"/>
      <c r="T95" s="136"/>
      <c r="U95" s="136"/>
      <c r="V95" s="136"/>
      <c r="W95" s="136"/>
      <c r="X95" s="136"/>
      <c r="Y95" s="136"/>
      <c r="Z95" s="136"/>
      <c r="AA95" s="136"/>
    </row>
    <row r="96" spans="1:27" s="36" customFormat="1" ht="30" customHeight="1" x14ac:dyDescent="0.2">
      <c r="A96" s="43"/>
      <c r="D96" s="53"/>
      <c r="E96" s="129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136"/>
      <c r="T96" s="136"/>
      <c r="U96" s="136"/>
      <c r="V96" s="136"/>
      <c r="W96" s="136"/>
      <c r="X96" s="136"/>
      <c r="Y96" s="136"/>
      <c r="Z96" s="136"/>
      <c r="AA96" s="136"/>
    </row>
    <row r="97" spans="1:27" s="36" customFormat="1" ht="30" customHeight="1" x14ac:dyDescent="0.2">
      <c r="A97" s="43"/>
      <c r="D97" s="53"/>
      <c r="E97" s="129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136"/>
      <c r="T97" s="136"/>
      <c r="U97" s="136"/>
      <c r="V97" s="136"/>
      <c r="W97" s="136"/>
      <c r="X97" s="136"/>
      <c r="Y97" s="136"/>
      <c r="Z97" s="136"/>
      <c r="AA97" s="136"/>
    </row>
    <row r="98" spans="1:27" s="36" customFormat="1" ht="30" customHeight="1" x14ac:dyDescent="0.2">
      <c r="A98" s="43"/>
      <c r="D98" s="53"/>
      <c r="E98" s="129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136"/>
      <c r="T98" s="136"/>
      <c r="U98" s="136"/>
      <c r="V98" s="136"/>
      <c r="W98" s="136"/>
      <c r="X98" s="136"/>
      <c r="Y98" s="136"/>
      <c r="Z98" s="136"/>
      <c r="AA98" s="136"/>
    </row>
    <row r="99" spans="1:27" s="36" customFormat="1" ht="30" customHeight="1" x14ac:dyDescent="0.2">
      <c r="A99" s="43"/>
      <c r="D99" s="53"/>
      <c r="E99" s="129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136"/>
      <c r="T99" s="136"/>
      <c r="U99" s="136"/>
      <c r="V99" s="136"/>
      <c r="W99" s="136"/>
      <c r="X99" s="136"/>
      <c r="Y99" s="136"/>
      <c r="Z99" s="136"/>
      <c r="AA99" s="136"/>
    </row>
    <row r="100" spans="1:27" s="36" customFormat="1" ht="30" customHeight="1" x14ac:dyDescent="0.2">
      <c r="A100" s="43"/>
      <c r="D100" s="53"/>
      <c r="E100" s="129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136"/>
      <c r="T100" s="136"/>
      <c r="U100" s="136"/>
      <c r="V100" s="136"/>
      <c r="W100" s="136"/>
      <c r="X100" s="136"/>
      <c r="Y100" s="136"/>
      <c r="Z100" s="136"/>
      <c r="AA100" s="136"/>
    </row>
    <row r="101" spans="1:27" s="36" customFormat="1" ht="30" customHeight="1" x14ac:dyDescent="0.2">
      <c r="A101" s="43"/>
      <c r="D101" s="53"/>
      <c r="E101" s="129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136"/>
      <c r="T101" s="136"/>
      <c r="U101" s="136"/>
      <c r="V101" s="136"/>
      <c r="W101" s="136"/>
      <c r="X101" s="136"/>
      <c r="Y101" s="136"/>
      <c r="Z101" s="136"/>
      <c r="AA101" s="136"/>
    </row>
    <row r="102" spans="1:27" s="36" customFormat="1" ht="30" customHeight="1" x14ac:dyDescent="0.2">
      <c r="A102" s="43"/>
      <c r="D102" s="53"/>
      <c r="E102" s="129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136"/>
      <c r="T102" s="136"/>
      <c r="U102" s="136"/>
      <c r="V102" s="136"/>
      <c r="W102" s="136"/>
      <c r="X102" s="136"/>
      <c r="Y102" s="136"/>
      <c r="Z102" s="136"/>
      <c r="AA102" s="136"/>
    </row>
    <row r="103" spans="1:27" s="36" customFormat="1" ht="30" customHeight="1" x14ac:dyDescent="0.2">
      <c r="A103" s="43"/>
      <c r="D103" s="53"/>
      <c r="E103" s="129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136"/>
      <c r="T103" s="136"/>
      <c r="U103" s="136"/>
      <c r="V103" s="136"/>
      <c r="W103" s="136"/>
      <c r="X103" s="136"/>
      <c r="Y103" s="136"/>
      <c r="Z103" s="136"/>
      <c r="AA103" s="136"/>
    </row>
    <row r="104" spans="1:27" s="36" customFormat="1" ht="30" customHeight="1" x14ac:dyDescent="0.2">
      <c r="A104" s="43"/>
      <c r="D104" s="53"/>
      <c r="E104" s="129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136"/>
      <c r="T104" s="136"/>
      <c r="U104" s="136"/>
      <c r="V104" s="136"/>
      <c r="W104" s="136"/>
      <c r="X104" s="136"/>
      <c r="Y104" s="136"/>
      <c r="Z104" s="136"/>
      <c r="AA104" s="136"/>
    </row>
    <row r="105" spans="1:27" s="36" customFormat="1" ht="30" customHeight="1" x14ac:dyDescent="0.2">
      <c r="A105" s="43"/>
      <c r="D105" s="53"/>
      <c r="E105" s="129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136"/>
      <c r="T105" s="136"/>
      <c r="U105" s="136"/>
      <c r="V105" s="136"/>
      <c r="W105" s="136"/>
      <c r="X105" s="136"/>
      <c r="Y105" s="136"/>
      <c r="Z105" s="136"/>
      <c r="AA105" s="136"/>
    </row>
    <row r="106" spans="1:27" s="36" customFormat="1" ht="30" customHeight="1" x14ac:dyDescent="0.2">
      <c r="A106" s="43"/>
      <c r="D106" s="53"/>
      <c r="E106" s="129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136"/>
      <c r="T106" s="136"/>
      <c r="U106" s="136"/>
      <c r="V106" s="136"/>
      <c r="W106" s="136"/>
      <c r="X106" s="136"/>
      <c r="Y106" s="136"/>
      <c r="Z106" s="136"/>
      <c r="AA106" s="136"/>
    </row>
    <row r="107" spans="1:27" s="36" customFormat="1" ht="30" customHeight="1" x14ac:dyDescent="0.2">
      <c r="A107" s="43"/>
      <c r="D107" s="53"/>
      <c r="E107" s="129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136"/>
      <c r="T107" s="136"/>
      <c r="U107" s="136"/>
      <c r="V107" s="136"/>
      <c r="W107" s="136"/>
      <c r="X107" s="136"/>
      <c r="Y107" s="136"/>
      <c r="Z107" s="136"/>
      <c r="AA107" s="136"/>
    </row>
    <row r="108" spans="1:27" s="36" customFormat="1" ht="30" customHeight="1" x14ac:dyDescent="0.2">
      <c r="A108" s="43"/>
      <c r="D108" s="53"/>
      <c r="E108" s="129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136"/>
      <c r="T108" s="136"/>
      <c r="U108" s="136"/>
      <c r="V108" s="136"/>
      <c r="W108" s="136"/>
      <c r="X108" s="136"/>
      <c r="Y108" s="136"/>
      <c r="Z108" s="136"/>
      <c r="AA108" s="136"/>
    </row>
    <row r="109" spans="1:27" s="36" customFormat="1" ht="30" customHeight="1" x14ac:dyDescent="0.2">
      <c r="A109" s="43"/>
      <c r="D109" s="53"/>
      <c r="E109" s="129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136"/>
      <c r="T109" s="136"/>
      <c r="U109" s="136"/>
      <c r="V109" s="136"/>
      <c r="W109" s="136"/>
      <c r="X109" s="136"/>
      <c r="Y109" s="136"/>
      <c r="Z109" s="136"/>
      <c r="AA109" s="136"/>
    </row>
    <row r="110" spans="1:27" s="36" customFormat="1" ht="30" customHeight="1" x14ac:dyDescent="0.2">
      <c r="A110" s="43"/>
      <c r="D110" s="53"/>
      <c r="E110" s="129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136"/>
      <c r="T110" s="136"/>
      <c r="U110" s="136"/>
      <c r="V110" s="136"/>
      <c r="W110" s="136"/>
      <c r="X110" s="136"/>
      <c r="Y110" s="136"/>
      <c r="Z110" s="136"/>
      <c r="AA110" s="136"/>
    </row>
    <row r="111" spans="1:27" s="36" customFormat="1" ht="30" customHeight="1" x14ac:dyDescent="0.2">
      <c r="A111" s="43"/>
      <c r="D111" s="53"/>
      <c r="E111" s="129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136"/>
      <c r="T111" s="136"/>
      <c r="U111" s="136"/>
      <c r="V111" s="136"/>
      <c r="W111" s="136"/>
      <c r="X111" s="136"/>
      <c r="Y111" s="136"/>
      <c r="Z111" s="136"/>
      <c r="AA111" s="136"/>
    </row>
    <row r="112" spans="1:27" s="36" customFormat="1" ht="30" customHeight="1" x14ac:dyDescent="0.2">
      <c r="A112" s="43"/>
      <c r="D112" s="53"/>
      <c r="E112" s="129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136"/>
      <c r="T112" s="136"/>
      <c r="U112" s="136"/>
      <c r="V112" s="136"/>
      <c r="W112" s="136"/>
      <c r="X112" s="136"/>
      <c r="Y112" s="136"/>
      <c r="Z112" s="136"/>
      <c r="AA112" s="136"/>
    </row>
    <row r="113" spans="1:27" s="36" customFormat="1" ht="30" customHeight="1" x14ac:dyDescent="0.2">
      <c r="A113" s="43"/>
      <c r="D113" s="53"/>
      <c r="E113" s="129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136"/>
      <c r="T113" s="136"/>
      <c r="U113" s="136"/>
      <c r="V113" s="136"/>
      <c r="W113" s="136"/>
      <c r="X113" s="136"/>
      <c r="Y113" s="136"/>
      <c r="Z113" s="136"/>
      <c r="AA113" s="136"/>
    </row>
    <row r="114" spans="1:27" s="36" customFormat="1" ht="30" customHeight="1" x14ac:dyDescent="0.2">
      <c r="A114" s="43"/>
      <c r="D114" s="53"/>
      <c r="E114" s="129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136"/>
      <c r="T114" s="136"/>
      <c r="U114" s="136"/>
      <c r="V114" s="136"/>
      <c r="W114" s="136"/>
      <c r="X114" s="136"/>
      <c r="Y114" s="136"/>
      <c r="Z114" s="136"/>
      <c r="AA114" s="136"/>
    </row>
    <row r="115" spans="1:27" s="36" customFormat="1" ht="30" customHeight="1" x14ac:dyDescent="0.2">
      <c r="A115" s="43"/>
      <c r="D115" s="53"/>
      <c r="E115" s="129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136"/>
      <c r="T115" s="136"/>
      <c r="U115" s="136"/>
      <c r="V115" s="136"/>
      <c r="W115" s="136"/>
      <c r="X115" s="136"/>
      <c r="Y115" s="136"/>
      <c r="Z115" s="136"/>
      <c r="AA115" s="136"/>
    </row>
    <row r="116" spans="1:27" s="36" customFormat="1" ht="30" customHeight="1" x14ac:dyDescent="0.2">
      <c r="A116" s="43"/>
      <c r="D116" s="53"/>
      <c r="E116" s="129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136"/>
      <c r="T116" s="136"/>
      <c r="U116" s="136"/>
      <c r="V116" s="136"/>
      <c r="W116" s="136"/>
      <c r="X116" s="136"/>
      <c r="Y116" s="136"/>
      <c r="Z116" s="136"/>
      <c r="AA116" s="136"/>
    </row>
    <row r="117" spans="1:27" s="36" customFormat="1" ht="30" customHeight="1" x14ac:dyDescent="0.2">
      <c r="A117" s="43"/>
      <c r="D117" s="53"/>
      <c r="E117" s="129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136"/>
      <c r="T117" s="136"/>
      <c r="U117" s="136"/>
      <c r="V117" s="136"/>
      <c r="W117" s="136"/>
      <c r="X117" s="136"/>
      <c r="Y117" s="136"/>
      <c r="Z117" s="136"/>
      <c r="AA117" s="136"/>
    </row>
    <row r="118" spans="1:27" s="36" customFormat="1" ht="12.75" x14ac:dyDescent="0.2">
      <c r="A118" s="43"/>
      <c r="D118" s="53"/>
      <c r="E118" s="129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136"/>
      <c r="T118" s="136"/>
      <c r="U118" s="136"/>
      <c r="V118" s="136"/>
      <c r="W118" s="136"/>
      <c r="X118" s="136"/>
      <c r="Y118" s="136"/>
      <c r="Z118" s="136"/>
      <c r="AA118" s="136"/>
    </row>
    <row r="119" spans="1:27" s="36" customFormat="1" ht="12.75" x14ac:dyDescent="0.2">
      <c r="A119" s="43"/>
      <c r="D119" s="53"/>
      <c r="E119" s="129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136"/>
      <c r="T119" s="136"/>
      <c r="U119" s="136"/>
      <c r="V119" s="136"/>
      <c r="W119" s="136"/>
      <c r="X119" s="136"/>
      <c r="Y119" s="136"/>
      <c r="Z119" s="136"/>
      <c r="AA119" s="136"/>
    </row>
    <row r="120" spans="1:27" s="36" customFormat="1" ht="12.75" x14ac:dyDescent="0.2">
      <c r="A120" s="43"/>
      <c r="D120" s="53"/>
      <c r="E120" s="129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136"/>
      <c r="T120" s="136"/>
      <c r="U120" s="136"/>
      <c r="V120" s="136"/>
      <c r="W120" s="136"/>
      <c r="X120" s="136"/>
      <c r="Y120" s="136"/>
      <c r="Z120" s="136"/>
      <c r="AA120" s="136"/>
    </row>
    <row r="121" spans="1:27" s="36" customFormat="1" ht="12.75" x14ac:dyDescent="0.2">
      <c r="A121" s="43"/>
      <c r="D121" s="53"/>
      <c r="E121" s="129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136"/>
      <c r="T121" s="136"/>
      <c r="U121" s="136"/>
      <c r="V121" s="136"/>
      <c r="W121" s="136"/>
      <c r="X121" s="136"/>
      <c r="Y121" s="136"/>
      <c r="Z121" s="136"/>
      <c r="AA121" s="136"/>
    </row>
    <row r="122" spans="1:27" s="36" customFormat="1" ht="12.75" x14ac:dyDescent="0.2">
      <c r="A122" s="43"/>
      <c r="D122" s="53"/>
      <c r="E122" s="129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136"/>
      <c r="T122" s="136"/>
      <c r="U122" s="136"/>
      <c r="V122" s="136"/>
      <c r="W122" s="136"/>
      <c r="X122" s="136"/>
      <c r="Y122" s="136"/>
      <c r="Z122" s="136"/>
      <c r="AA122" s="136"/>
    </row>
    <row r="123" spans="1:27" s="45" customFormat="1" ht="12.75" x14ac:dyDescent="0.2">
      <c r="A123" s="44"/>
      <c r="D123" s="54"/>
      <c r="E123" s="130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139"/>
      <c r="T123" s="139"/>
      <c r="U123" s="139"/>
      <c r="V123" s="139"/>
      <c r="W123" s="139"/>
      <c r="X123" s="139"/>
      <c r="Y123" s="139"/>
      <c r="Z123" s="139"/>
      <c r="AA123" s="139"/>
    </row>
    <row r="124" spans="1:27" s="45" customFormat="1" ht="12.75" x14ac:dyDescent="0.2">
      <c r="A124" s="44"/>
      <c r="D124" s="54"/>
      <c r="E124" s="130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139"/>
      <c r="T124" s="139"/>
      <c r="U124" s="139"/>
      <c r="V124" s="139"/>
      <c r="W124" s="139"/>
      <c r="X124" s="139"/>
      <c r="Y124" s="139"/>
      <c r="Z124" s="139"/>
      <c r="AA124" s="139"/>
    </row>
    <row r="125" spans="1:27" s="45" customFormat="1" ht="12.75" x14ac:dyDescent="0.2">
      <c r="A125" s="44"/>
      <c r="D125" s="54"/>
      <c r="E125" s="130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139"/>
      <c r="T125" s="139"/>
      <c r="U125" s="139"/>
      <c r="V125" s="139"/>
      <c r="W125" s="139"/>
      <c r="X125" s="139"/>
      <c r="Y125" s="139"/>
      <c r="Z125" s="139"/>
      <c r="AA125" s="139"/>
    </row>
    <row r="126" spans="1:27" s="45" customFormat="1" ht="12.75" x14ac:dyDescent="0.2">
      <c r="A126" s="44"/>
      <c r="D126" s="54"/>
      <c r="E126" s="130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139"/>
      <c r="T126" s="139"/>
      <c r="U126" s="139"/>
      <c r="V126" s="139"/>
      <c r="W126" s="139"/>
      <c r="X126" s="139"/>
      <c r="Y126" s="139"/>
      <c r="Z126" s="139"/>
      <c r="AA126" s="139"/>
    </row>
    <row r="127" spans="1:27" s="45" customFormat="1" ht="12.75" x14ac:dyDescent="0.2">
      <c r="A127" s="44"/>
      <c r="D127" s="54"/>
      <c r="E127" s="130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139"/>
      <c r="T127" s="139"/>
      <c r="U127" s="139"/>
      <c r="V127" s="139"/>
      <c r="W127" s="139"/>
      <c r="X127" s="139"/>
      <c r="Y127" s="139"/>
      <c r="Z127" s="139"/>
      <c r="AA127" s="139"/>
    </row>
    <row r="128" spans="1:27" s="45" customFormat="1" ht="12.75" x14ac:dyDescent="0.2">
      <c r="A128" s="44"/>
      <c r="D128" s="54"/>
      <c r="E128" s="130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139"/>
      <c r="T128" s="139"/>
      <c r="U128" s="139"/>
      <c r="V128" s="139"/>
      <c r="W128" s="139"/>
      <c r="X128" s="139"/>
      <c r="Y128" s="139"/>
      <c r="Z128" s="139"/>
      <c r="AA128" s="139"/>
    </row>
    <row r="129" spans="1:27" s="45" customFormat="1" ht="12.75" x14ac:dyDescent="0.2">
      <c r="A129" s="44"/>
      <c r="D129" s="54"/>
      <c r="E129" s="130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139"/>
      <c r="T129" s="139"/>
      <c r="U129" s="139"/>
      <c r="V129" s="139"/>
      <c r="W129" s="139"/>
      <c r="X129" s="139"/>
      <c r="Y129" s="139"/>
      <c r="Z129" s="139"/>
      <c r="AA129" s="139"/>
    </row>
    <row r="130" spans="1:27" s="45" customFormat="1" ht="12.75" x14ac:dyDescent="0.2">
      <c r="A130" s="44"/>
      <c r="D130" s="54"/>
      <c r="E130" s="130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139"/>
      <c r="T130" s="139"/>
      <c r="U130" s="139"/>
      <c r="V130" s="139"/>
      <c r="W130" s="139"/>
      <c r="X130" s="139"/>
      <c r="Y130" s="139"/>
      <c r="Z130" s="139"/>
      <c r="AA130" s="139"/>
    </row>
    <row r="131" spans="1:27" s="45" customFormat="1" ht="12.75" x14ac:dyDescent="0.2">
      <c r="A131" s="44"/>
      <c r="D131" s="54"/>
      <c r="E131" s="130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139"/>
      <c r="T131" s="139"/>
      <c r="U131" s="139"/>
      <c r="V131" s="139"/>
      <c r="W131" s="139"/>
      <c r="X131" s="139"/>
      <c r="Y131" s="139"/>
      <c r="Z131" s="139"/>
      <c r="AA131" s="139"/>
    </row>
    <row r="132" spans="1:27" s="45" customFormat="1" ht="12.75" x14ac:dyDescent="0.2">
      <c r="A132" s="44"/>
      <c r="D132" s="54"/>
      <c r="E132" s="130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139"/>
      <c r="T132" s="139"/>
      <c r="U132" s="139"/>
      <c r="V132" s="139"/>
      <c r="W132" s="139"/>
      <c r="X132" s="139"/>
      <c r="Y132" s="139"/>
      <c r="Z132" s="139"/>
      <c r="AA132" s="139"/>
    </row>
    <row r="133" spans="1:27" s="45" customFormat="1" ht="12.75" x14ac:dyDescent="0.2">
      <c r="A133" s="44"/>
      <c r="D133" s="54"/>
      <c r="E133" s="130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139"/>
      <c r="T133" s="139"/>
      <c r="U133" s="139"/>
      <c r="V133" s="139"/>
      <c r="W133" s="139"/>
      <c r="X133" s="139"/>
      <c r="Y133" s="139"/>
      <c r="Z133" s="139"/>
      <c r="AA133" s="139"/>
    </row>
    <row r="134" spans="1:27" s="45" customFormat="1" ht="12.75" x14ac:dyDescent="0.2">
      <c r="A134" s="44"/>
      <c r="D134" s="54"/>
      <c r="E134" s="130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139"/>
      <c r="T134" s="139"/>
      <c r="U134" s="139"/>
      <c r="V134" s="139"/>
      <c r="W134" s="139"/>
      <c r="X134" s="139"/>
      <c r="Y134" s="139"/>
      <c r="Z134" s="139"/>
      <c r="AA134" s="139"/>
    </row>
    <row r="135" spans="1:27" s="45" customFormat="1" ht="12.75" x14ac:dyDescent="0.2">
      <c r="A135" s="44"/>
      <c r="D135" s="54"/>
      <c r="E135" s="130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139"/>
      <c r="T135" s="139"/>
      <c r="U135" s="139"/>
      <c r="V135" s="139"/>
      <c r="W135" s="139"/>
      <c r="X135" s="139"/>
      <c r="Y135" s="139"/>
      <c r="Z135" s="139"/>
      <c r="AA135" s="139"/>
    </row>
    <row r="136" spans="1:27" s="45" customFormat="1" ht="12.75" x14ac:dyDescent="0.2">
      <c r="A136" s="44"/>
      <c r="D136" s="54"/>
      <c r="E136" s="130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139"/>
      <c r="T136" s="139"/>
      <c r="U136" s="139"/>
      <c r="V136" s="139"/>
      <c r="W136" s="139"/>
      <c r="X136" s="139"/>
      <c r="Y136" s="139"/>
      <c r="Z136" s="139"/>
      <c r="AA136" s="139"/>
    </row>
    <row r="137" spans="1:27" s="45" customFormat="1" ht="12.75" x14ac:dyDescent="0.2">
      <c r="A137" s="44"/>
      <c r="D137" s="54"/>
      <c r="E137" s="130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139"/>
      <c r="T137" s="139"/>
      <c r="U137" s="139"/>
      <c r="V137" s="139"/>
      <c r="W137" s="139"/>
      <c r="X137" s="139"/>
      <c r="Y137" s="139"/>
      <c r="Z137" s="139"/>
      <c r="AA137" s="139"/>
    </row>
    <row r="138" spans="1:27" s="45" customFormat="1" ht="12.75" x14ac:dyDescent="0.2">
      <c r="A138" s="44"/>
      <c r="D138" s="54"/>
      <c r="E138" s="130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139"/>
      <c r="T138" s="139"/>
      <c r="U138" s="139"/>
      <c r="V138" s="139"/>
      <c r="W138" s="139"/>
      <c r="X138" s="139"/>
      <c r="Y138" s="139"/>
      <c r="Z138" s="139"/>
      <c r="AA138" s="139"/>
    </row>
    <row r="139" spans="1:27" s="45" customFormat="1" ht="12.75" x14ac:dyDescent="0.2">
      <c r="A139" s="44"/>
      <c r="D139" s="54"/>
      <c r="E139" s="130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139"/>
      <c r="T139" s="139"/>
      <c r="U139" s="139"/>
      <c r="V139" s="139"/>
      <c r="W139" s="139"/>
      <c r="X139" s="139"/>
      <c r="Y139" s="139"/>
      <c r="Z139" s="139"/>
      <c r="AA139" s="139"/>
    </row>
    <row r="140" spans="1:27" s="45" customFormat="1" ht="12.75" x14ac:dyDescent="0.2">
      <c r="A140" s="44"/>
      <c r="D140" s="54"/>
      <c r="E140" s="130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139"/>
      <c r="T140" s="139"/>
      <c r="U140" s="139"/>
      <c r="V140" s="139"/>
      <c r="W140" s="139"/>
      <c r="X140" s="139"/>
      <c r="Y140" s="139"/>
      <c r="Z140" s="139"/>
      <c r="AA140" s="139"/>
    </row>
    <row r="141" spans="1:27" s="45" customFormat="1" ht="12.75" x14ac:dyDescent="0.2">
      <c r="A141" s="44"/>
      <c r="D141" s="54"/>
      <c r="E141" s="130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139"/>
      <c r="T141" s="139"/>
      <c r="U141" s="139"/>
      <c r="V141" s="139"/>
      <c r="W141" s="139"/>
      <c r="X141" s="139"/>
      <c r="Y141" s="139"/>
      <c r="Z141" s="139"/>
      <c r="AA141" s="139"/>
    </row>
    <row r="142" spans="1:27" s="45" customFormat="1" ht="12.75" x14ac:dyDescent="0.2">
      <c r="A142" s="44"/>
      <c r="D142" s="54"/>
      <c r="E142" s="130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139"/>
      <c r="T142" s="139"/>
      <c r="U142" s="139"/>
      <c r="V142" s="139"/>
      <c r="W142" s="139"/>
      <c r="X142" s="139"/>
      <c r="Y142" s="139"/>
      <c r="Z142" s="139"/>
      <c r="AA142" s="139"/>
    </row>
    <row r="143" spans="1:27" s="45" customFormat="1" ht="12.75" x14ac:dyDescent="0.2">
      <c r="A143" s="44"/>
      <c r="D143" s="54"/>
      <c r="E143" s="130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139"/>
      <c r="T143" s="139"/>
      <c r="U143" s="139"/>
      <c r="V143" s="139"/>
      <c r="W143" s="139"/>
      <c r="X143" s="139"/>
      <c r="Y143" s="139"/>
      <c r="Z143" s="139"/>
      <c r="AA143" s="139"/>
    </row>
    <row r="144" spans="1:27" s="45" customFormat="1" ht="12.75" x14ac:dyDescent="0.2">
      <c r="A144" s="44"/>
      <c r="D144" s="54"/>
      <c r="E144" s="130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139"/>
      <c r="T144" s="139"/>
      <c r="U144" s="139"/>
      <c r="V144" s="139"/>
      <c r="W144" s="139"/>
      <c r="X144" s="139"/>
      <c r="Y144" s="139"/>
      <c r="Z144" s="139"/>
      <c r="AA144" s="139"/>
    </row>
    <row r="145" spans="1:27" s="45" customFormat="1" ht="12.75" x14ac:dyDescent="0.2">
      <c r="A145" s="44"/>
      <c r="D145" s="54"/>
      <c r="E145" s="130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139"/>
      <c r="T145" s="139"/>
      <c r="U145" s="139"/>
      <c r="V145" s="139"/>
      <c r="W145" s="139"/>
      <c r="X145" s="139"/>
      <c r="Y145" s="139"/>
      <c r="Z145" s="139"/>
      <c r="AA145" s="139"/>
    </row>
    <row r="146" spans="1:27" s="45" customFormat="1" ht="12.75" x14ac:dyDescent="0.2">
      <c r="A146" s="44"/>
      <c r="D146" s="54"/>
      <c r="E146" s="130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139"/>
      <c r="T146" s="139"/>
      <c r="U146" s="139"/>
      <c r="V146" s="139"/>
      <c r="W146" s="139"/>
      <c r="X146" s="139"/>
      <c r="Y146" s="139"/>
      <c r="Z146" s="139"/>
      <c r="AA146" s="139"/>
    </row>
    <row r="147" spans="1:27" s="45" customFormat="1" ht="12.75" x14ac:dyDescent="0.2">
      <c r="A147" s="44"/>
      <c r="D147" s="54"/>
      <c r="E147" s="130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139"/>
      <c r="T147" s="139"/>
      <c r="U147" s="139"/>
      <c r="V147" s="139"/>
      <c r="W147" s="139"/>
      <c r="X147" s="139"/>
      <c r="Y147" s="139"/>
      <c r="Z147" s="139"/>
      <c r="AA147" s="139"/>
    </row>
    <row r="148" spans="1:27" s="45" customFormat="1" ht="12.75" x14ac:dyDescent="0.2">
      <c r="A148" s="44"/>
      <c r="D148" s="54"/>
      <c r="E148" s="130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139"/>
      <c r="T148" s="139"/>
      <c r="U148" s="139"/>
      <c r="V148" s="139"/>
      <c r="W148" s="139"/>
      <c r="X148" s="139"/>
      <c r="Y148" s="139"/>
      <c r="Z148" s="139"/>
      <c r="AA148" s="139"/>
    </row>
    <row r="149" spans="1:27" s="45" customFormat="1" ht="12.75" x14ac:dyDescent="0.2">
      <c r="A149" s="44"/>
      <c r="D149" s="54"/>
      <c r="E149" s="130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139"/>
      <c r="T149" s="139"/>
      <c r="U149" s="139"/>
      <c r="V149" s="139"/>
      <c r="W149" s="139"/>
      <c r="X149" s="139"/>
      <c r="Y149" s="139"/>
      <c r="Z149" s="139"/>
      <c r="AA149" s="139"/>
    </row>
    <row r="150" spans="1:27" s="45" customFormat="1" ht="12.75" x14ac:dyDescent="0.2">
      <c r="A150" s="44"/>
      <c r="D150" s="54"/>
      <c r="E150" s="130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139"/>
      <c r="T150" s="139"/>
      <c r="U150" s="139"/>
      <c r="V150" s="139"/>
      <c r="W150" s="139"/>
      <c r="X150" s="139"/>
      <c r="Y150" s="139"/>
      <c r="Z150" s="139"/>
      <c r="AA150" s="139"/>
    </row>
    <row r="151" spans="1:27" s="45" customFormat="1" ht="12.75" x14ac:dyDescent="0.2">
      <c r="A151" s="44"/>
      <c r="D151" s="54"/>
      <c r="E151" s="130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139"/>
      <c r="T151" s="139"/>
      <c r="U151" s="139"/>
      <c r="V151" s="139"/>
      <c r="W151" s="139"/>
      <c r="X151" s="139"/>
      <c r="Y151" s="139"/>
      <c r="Z151" s="139"/>
      <c r="AA151" s="139"/>
    </row>
    <row r="152" spans="1:27" s="45" customFormat="1" ht="12.75" x14ac:dyDescent="0.2">
      <c r="A152" s="44"/>
      <c r="D152" s="54"/>
      <c r="E152" s="130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139"/>
      <c r="T152" s="139"/>
      <c r="U152" s="139"/>
      <c r="V152" s="139"/>
      <c r="W152" s="139"/>
      <c r="X152" s="139"/>
      <c r="Y152" s="139"/>
      <c r="Z152" s="139"/>
      <c r="AA152" s="139"/>
    </row>
    <row r="153" spans="1:27" s="45" customFormat="1" ht="12.75" x14ac:dyDescent="0.2">
      <c r="A153" s="44"/>
      <c r="D153" s="54"/>
      <c r="E153" s="130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139"/>
      <c r="T153" s="139"/>
      <c r="U153" s="139"/>
      <c r="V153" s="139"/>
      <c r="W153" s="139"/>
      <c r="X153" s="139"/>
      <c r="Y153" s="139"/>
      <c r="Z153" s="139"/>
      <c r="AA153" s="139"/>
    </row>
    <row r="154" spans="1:27" s="45" customFormat="1" ht="12.75" x14ac:dyDescent="0.2">
      <c r="A154" s="44"/>
      <c r="D154" s="54"/>
      <c r="E154" s="130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139"/>
      <c r="T154" s="139"/>
      <c r="U154" s="139"/>
      <c r="V154" s="139"/>
      <c r="W154" s="139"/>
      <c r="X154" s="139"/>
      <c r="Y154" s="139"/>
      <c r="Z154" s="139"/>
      <c r="AA154" s="139"/>
    </row>
    <row r="155" spans="1:27" s="45" customFormat="1" ht="12.75" x14ac:dyDescent="0.2">
      <c r="A155" s="44"/>
      <c r="D155" s="54"/>
      <c r="E155" s="130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139"/>
      <c r="T155" s="139"/>
      <c r="U155" s="139"/>
      <c r="V155" s="139"/>
      <c r="W155" s="139"/>
      <c r="X155" s="139"/>
      <c r="Y155" s="139"/>
      <c r="Z155" s="139"/>
      <c r="AA155" s="139"/>
    </row>
    <row r="156" spans="1:27" s="45" customFormat="1" ht="12.75" x14ac:dyDescent="0.2">
      <c r="A156" s="44"/>
      <c r="D156" s="54"/>
      <c r="E156" s="130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139"/>
      <c r="T156" s="139"/>
      <c r="U156" s="139"/>
      <c r="V156" s="139"/>
      <c r="W156" s="139"/>
      <c r="X156" s="139"/>
      <c r="Y156" s="139"/>
      <c r="Z156" s="139"/>
      <c r="AA156" s="139"/>
    </row>
    <row r="157" spans="1:27" s="45" customFormat="1" ht="12.75" x14ac:dyDescent="0.2">
      <c r="A157" s="44"/>
      <c r="D157" s="54"/>
      <c r="E157" s="130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139"/>
      <c r="T157" s="139"/>
      <c r="U157" s="139"/>
      <c r="V157" s="139"/>
      <c r="W157" s="139"/>
      <c r="X157" s="139"/>
      <c r="Y157" s="139"/>
      <c r="Z157" s="139"/>
      <c r="AA157" s="139"/>
    </row>
    <row r="158" spans="1:27" s="45" customFormat="1" ht="12.75" x14ac:dyDescent="0.2">
      <c r="A158" s="44"/>
      <c r="D158" s="54"/>
      <c r="E158" s="130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139"/>
      <c r="T158" s="139"/>
      <c r="U158" s="139"/>
      <c r="V158" s="139"/>
      <c r="W158" s="139"/>
      <c r="X158" s="139"/>
      <c r="Y158" s="139"/>
      <c r="Z158" s="139"/>
      <c r="AA158" s="139"/>
    </row>
    <row r="159" spans="1:27" s="45" customFormat="1" ht="12.75" x14ac:dyDescent="0.2">
      <c r="A159" s="44"/>
      <c r="D159" s="54"/>
      <c r="E159" s="130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139"/>
      <c r="T159" s="139"/>
      <c r="U159" s="139"/>
      <c r="V159" s="139"/>
      <c r="W159" s="139"/>
      <c r="X159" s="139"/>
      <c r="Y159" s="139"/>
      <c r="Z159" s="139"/>
      <c r="AA159" s="139"/>
    </row>
    <row r="160" spans="1:27" s="45" customFormat="1" ht="12.75" x14ac:dyDescent="0.2">
      <c r="A160" s="44"/>
      <c r="D160" s="54"/>
      <c r="E160" s="130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139"/>
      <c r="T160" s="139"/>
      <c r="U160" s="139"/>
      <c r="V160" s="139"/>
      <c r="W160" s="139"/>
      <c r="X160" s="139"/>
      <c r="Y160" s="139"/>
      <c r="Z160" s="139"/>
      <c r="AA160" s="139"/>
    </row>
    <row r="161" spans="1:27" s="45" customFormat="1" ht="12.75" x14ac:dyDescent="0.2">
      <c r="A161" s="44"/>
      <c r="D161" s="54"/>
      <c r="E161" s="130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139"/>
      <c r="T161" s="139"/>
      <c r="U161" s="139"/>
      <c r="V161" s="139"/>
      <c r="W161" s="139"/>
      <c r="X161" s="139"/>
      <c r="Y161" s="139"/>
      <c r="Z161" s="139"/>
      <c r="AA161" s="139"/>
    </row>
    <row r="162" spans="1:27" s="45" customFormat="1" ht="12.75" x14ac:dyDescent="0.2">
      <c r="A162" s="44"/>
      <c r="D162" s="54"/>
      <c r="E162" s="130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139"/>
      <c r="T162" s="139"/>
      <c r="U162" s="139"/>
      <c r="V162" s="139"/>
      <c r="W162" s="139"/>
      <c r="X162" s="139"/>
      <c r="Y162" s="139"/>
      <c r="Z162" s="139"/>
      <c r="AA162" s="139"/>
    </row>
    <row r="163" spans="1:27" s="45" customFormat="1" ht="12.75" x14ac:dyDescent="0.2">
      <c r="A163" s="44"/>
      <c r="D163" s="54"/>
      <c r="E163" s="130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139"/>
      <c r="T163" s="139"/>
      <c r="U163" s="139"/>
      <c r="V163" s="139"/>
      <c r="W163" s="139"/>
      <c r="X163" s="139"/>
      <c r="Y163" s="139"/>
      <c r="Z163" s="139"/>
      <c r="AA163" s="139"/>
    </row>
    <row r="164" spans="1:27" s="45" customFormat="1" ht="12.75" x14ac:dyDescent="0.2">
      <c r="A164" s="44"/>
      <c r="D164" s="54"/>
      <c r="E164" s="130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139"/>
      <c r="T164" s="139"/>
      <c r="U164" s="139"/>
      <c r="V164" s="139"/>
      <c r="W164" s="139"/>
      <c r="X164" s="139"/>
      <c r="Y164" s="139"/>
      <c r="Z164" s="139"/>
      <c r="AA164" s="139"/>
    </row>
    <row r="165" spans="1:27" s="45" customFormat="1" ht="12.75" x14ac:dyDescent="0.2">
      <c r="A165" s="44"/>
      <c r="D165" s="54"/>
      <c r="E165" s="130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139"/>
      <c r="T165" s="139"/>
      <c r="U165" s="139"/>
      <c r="V165" s="139"/>
      <c r="W165" s="139"/>
      <c r="X165" s="139"/>
      <c r="Y165" s="139"/>
      <c r="Z165" s="139"/>
      <c r="AA165" s="139"/>
    </row>
    <row r="166" spans="1:27" s="45" customFormat="1" ht="12.75" x14ac:dyDescent="0.2">
      <c r="A166" s="44"/>
      <c r="D166" s="54"/>
      <c r="E166" s="130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139"/>
      <c r="T166" s="139"/>
      <c r="U166" s="139"/>
      <c r="V166" s="139"/>
      <c r="W166" s="139"/>
      <c r="X166" s="139"/>
      <c r="Y166" s="139"/>
      <c r="Z166" s="139"/>
      <c r="AA166" s="139"/>
    </row>
    <row r="167" spans="1:27" s="45" customFormat="1" ht="12.75" x14ac:dyDescent="0.2">
      <c r="A167" s="44"/>
      <c r="D167" s="54"/>
      <c r="E167" s="130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139"/>
      <c r="T167" s="139"/>
      <c r="U167" s="139"/>
      <c r="V167" s="139"/>
      <c r="W167" s="139"/>
      <c r="X167" s="139"/>
      <c r="Y167" s="139"/>
      <c r="Z167" s="139"/>
      <c r="AA167" s="139"/>
    </row>
    <row r="168" spans="1:27" s="45" customFormat="1" ht="12.75" x14ac:dyDescent="0.2">
      <c r="A168" s="44"/>
      <c r="D168" s="54"/>
      <c r="E168" s="130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139"/>
      <c r="T168" s="139"/>
      <c r="U168" s="139"/>
      <c r="V168" s="139"/>
      <c r="W168" s="139"/>
      <c r="X168" s="139"/>
      <c r="Y168" s="139"/>
      <c r="Z168" s="139"/>
      <c r="AA168" s="139"/>
    </row>
    <row r="169" spans="1:27" s="45" customFormat="1" ht="12.75" x14ac:dyDescent="0.2">
      <c r="A169" s="44"/>
      <c r="D169" s="54"/>
      <c r="E169" s="130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139"/>
      <c r="T169" s="139"/>
      <c r="U169" s="139"/>
      <c r="V169" s="139"/>
      <c r="W169" s="139"/>
      <c r="X169" s="139"/>
      <c r="Y169" s="139"/>
      <c r="Z169" s="139"/>
      <c r="AA169" s="139"/>
    </row>
    <row r="170" spans="1:27" s="45" customFormat="1" ht="12.75" x14ac:dyDescent="0.2">
      <c r="A170" s="44"/>
      <c r="D170" s="54"/>
      <c r="E170" s="130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139"/>
      <c r="T170" s="139"/>
      <c r="U170" s="139"/>
      <c r="V170" s="139"/>
      <c r="W170" s="139"/>
      <c r="X170" s="139"/>
      <c r="Y170" s="139"/>
      <c r="Z170" s="139"/>
      <c r="AA170" s="139"/>
    </row>
    <row r="171" spans="1:27" s="45" customFormat="1" ht="12.75" x14ac:dyDescent="0.2">
      <c r="A171" s="44"/>
      <c r="D171" s="54"/>
      <c r="E171" s="130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139"/>
      <c r="T171" s="139"/>
      <c r="U171" s="139"/>
      <c r="V171" s="139"/>
      <c r="W171" s="139"/>
      <c r="X171" s="139"/>
      <c r="Y171" s="139"/>
      <c r="Z171" s="139"/>
      <c r="AA171" s="139"/>
    </row>
    <row r="172" spans="1:27" s="45" customFormat="1" ht="12.75" x14ac:dyDescent="0.2">
      <c r="A172" s="44"/>
      <c r="D172" s="54"/>
      <c r="E172" s="130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139"/>
      <c r="T172" s="139"/>
      <c r="U172" s="139"/>
      <c r="V172" s="139"/>
      <c r="W172" s="139"/>
      <c r="X172" s="139"/>
      <c r="Y172" s="139"/>
      <c r="Z172" s="139"/>
      <c r="AA172" s="139"/>
    </row>
    <row r="173" spans="1:27" s="45" customFormat="1" ht="12.75" x14ac:dyDescent="0.2">
      <c r="A173" s="44"/>
      <c r="D173" s="54"/>
      <c r="E173" s="130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139"/>
      <c r="T173" s="139"/>
      <c r="U173" s="139"/>
      <c r="V173" s="139"/>
      <c r="W173" s="139"/>
      <c r="X173" s="139"/>
      <c r="Y173" s="139"/>
      <c r="Z173" s="139"/>
      <c r="AA173" s="139"/>
    </row>
    <row r="174" spans="1:27" s="33" customFormat="1" ht="18.75" x14ac:dyDescent="0.3">
      <c r="A174" s="32"/>
      <c r="D174" s="55"/>
      <c r="E174" s="131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140"/>
      <c r="T174" s="140"/>
      <c r="U174" s="140"/>
      <c r="V174" s="140"/>
      <c r="W174" s="140"/>
      <c r="X174" s="140"/>
      <c r="Y174" s="140"/>
      <c r="Z174" s="140"/>
      <c r="AA174" s="140"/>
    </row>
    <row r="175" spans="1:27" s="33" customFormat="1" ht="18.75" x14ac:dyDescent="0.3">
      <c r="A175" s="32"/>
      <c r="D175" s="55"/>
      <c r="E175" s="131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140"/>
      <c r="T175" s="140"/>
      <c r="U175" s="140"/>
      <c r="V175" s="140"/>
      <c r="W175" s="140"/>
      <c r="X175" s="140"/>
      <c r="Y175" s="140"/>
      <c r="Z175" s="140"/>
      <c r="AA175" s="140"/>
    </row>
    <row r="176" spans="1:27" s="33" customFormat="1" ht="18.75" x14ac:dyDescent="0.3">
      <c r="A176" s="32"/>
      <c r="D176" s="55"/>
      <c r="E176" s="131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140"/>
      <c r="T176" s="140"/>
      <c r="U176" s="140"/>
      <c r="V176" s="140"/>
      <c r="W176" s="140"/>
      <c r="X176" s="140"/>
      <c r="Y176" s="140"/>
      <c r="Z176" s="140"/>
      <c r="AA176" s="140"/>
    </row>
    <row r="177" spans="1:27" s="33" customFormat="1" ht="18.75" x14ac:dyDescent="0.3">
      <c r="A177" s="32"/>
      <c r="D177" s="55"/>
      <c r="E177" s="131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140"/>
      <c r="T177" s="140"/>
      <c r="U177" s="140"/>
      <c r="V177" s="140"/>
      <c r="W177" s="140"/>
      <c r="X177" s="140"/>
      <c r="Y177" s="140"/>
      <c r="Z177" s="140"/>
      <c r="AA177" s="140"/>
    </row>
  </sheetData>
  <mergeCells count="96">
    <mergeCell ref="A36:A37"/>
    <mergeCell ref="B36:B37"/>
    <mergeCell ref="C36:C37"/>
    <mergeCell ref="A26:A27"/>
    <mergeCell ref="A38:A39"/>
    <mergeCell ref="B38:B39"/>
    <mergeCell ref="C38:C39"/>
    <mergeCell ref="A28:A29"/>
    <mergeCell ref="B28:B29"/>
    <mergeCell ref="C28:C29"/>
    <mergeCell ref="A30:A31"/>
    <mergeCell ref="B30:B31"/>
    <mergeCell ref="C30:C31"/>
    <mergeCell ref="C24:C25"/>
    <mergeCell ref="B26:B27"/>
    <mergeCell ref="C26:C27"/>
    <mergeCell ref="A24:A25"/>
    <mergeCell ref="B24:B25"/>
    <mergeCell ref="A6:A7"/>
    <mergeCell ref="B6:B7"/>
    <mergeCell ref="C6:C7"/>
    <mergeCell ref="A8:A9"/>
    <mergeCell ref="B8:B9"/>
    <mergeCell ref="C8:C9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22:A23"/>
    <mergeCell ref="B22:B23"/>
    <mergeCell ref="C22:C23"/>
    <mergeCell ref="A18:A19"/>
    <mergeCell ref="B18:B19"/>
    <mergeCell ref="C18:C19"/>
    <mergeCell ref="A20:A21"/>
    <mergeCell ref="B20:B21"/>
    <mergeCell ref="C20:C21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52:A53"/>
    <mergeCell ref="B52:B53"/>
    <mergeCell ref="C52:C53"/>
    <mergeCell ref="A54:A55"/>
    <mergeCell ref="B54:B55"/>
    <mergeCell ref="C54:C55"/>
    <mergeCell ref="A48:A49"/>
    <mergeCell ref="B48:B49"/>
    <mergeCell ref="C48:C49"/>
    <mergeCell ref="A50:A51"/>
    <mergeCell ref="B50:B51"/>
    <mergeCell ref="C50:C51"/>
    <mergeCell ref="A60:A61"/>
    <mergeCell ref="B60:B61"/>
    <mergeCell ref="C60:C61"/>
    <mergeCell ref="A62:A63"/>
    <mergeCell ref="B62:B63"/>
    <mergeCell ref="C62:C63"/>
    <mergeCell ref="A56:A57"/>
    <mergeCell ref="B56:B57"/>
    <mergeCell ref="C56:C57"/>
    <mergeCell ref="A58:A59"/>
    <mergeCell ref="B58:B59"/>
    <mergeCell ref="C58:C59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A75:A76"/>
    <mergeCell ref="B75:B76"/>
    <mergeCell ref="C75:C76"/>
    <mergeCell ref="A73:A74"/>
    <mergeCell ref="B73:B74"/>
    <mergeCell ref="C73:C74"/>
  </mergeCells>
  <pageMargins left="0" right="0" top="0" bottom="0" header="0" footer="0"/>
  <pageSetup paperSize="9" scale="60" fitToHeight="0" orientation="landscape" r:id="rId1"/>
  <rowBreaks count="2" manualBreakCount="2">
    <brk id="31" max="17" man="1"/>
    <brk id="6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="95" zoomScaleNormal="100" zoomScaleSheetLayoutView="95" workbookViewId="0">
      <selection activeCell="D27" sqref="D27:D28"/>
    </sheetView>
  </sheetViews>
  <sheetFormatPr defaultRowHeight="15" x14ac:dyDescent="0.25"/>
  <cols>
    <col min="1" max="1" width="4.7109375" style="1" customWidth="1"/>
    <col min="2" max="2" width="19.7109375" style="127" customWidth="1"/>
    <col min="3" max="3" width="23.28515625" style="1" customWidth="1"/>
    <col min="4" max="4" width="19.140625" style="1" customWidth="1"/>
    <col min="5" max="6" width="12.7109375" style="1" customWidth="1"/>
    <col min="7" max="7" width="13.5703125" style="1" customWidth="1"/>
    <col min="8" max="8" width="11.85546875" style="1" customWidth="1"/>
    <col min="9" max="9" width="12.7109375" style="293" customWidth="1"/>
    <col min="10" max="11" width="12.7109375" style="1" customWidth="1"/>
    <col min="12" max="12" width="19.85546875" style="146" customWidth="1"/>
  </cols>
  <sheetData>
    <row r="1" spans="1:13" s="7" customFormat="1" ht="30" x14ac:dyDescent="0.25">
      <c r="A1" s="231" t="s">
        <v>151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s="7" customFormat="1" ht="30" x14ac:dyDescent="0.25">
      <c r="A2" s="96" t="s">
        <v>85</v>
      </c>
      <c r="B2" s="11"/>
      <c r="C2" s="9"/>
      <c r="D2" s="9"/>
      <c r="E2" s="9"/>
      <c r="F2" s="9"/>
      <c r="G2" s="9"/>
      <c r="H2" s="9"/>
      <c r="I2" s="292"/>
      <c r="J2" s="9"/>
      <c r="K2" s="9"/>
      <c r="L2" s="142"/>
      <c r="M2" s="9"/>
    </row>
    <row r="3" spans="1:13" s="7" customFormat="1" ht="30" x14ac:dyDescent="0.4">
      <c r="A3" s="230" t="s">
        <v>193</v>
      </c>
      <c r="B3" s="230"/>
      <c r="C3" s="230"/>
      <c r="D3" s="230"/>
      <c r="E3" s="230"/>
      <c r="F3" s="230"/>
      <c r="G3" s="230"/>
      <c r="H3" s="230"/>
      <c r="I3" s="230"/>
      <c r="L3" s="61"/>
    </row>
    <row r="4" spans="1:13" s="45" customFormat="1" ht="38.25" x14ac:dyDescent="0.2">
      <c r="A4" s="90" t="s">
        <v>7</v>
      </c>
      <c r="B4" s="141" t="s">
        <v>152</v>
      </c>
      <c r="C4" s="78" t="s">
        <v>88</v>
      </c>
      <c r="D4" s="91" t="s">
        <v>153</v>
      </c>
      <c r="E4" s="92" t="s">
        <v>154</v>
      </c>
      <c r="F4" s="91" t="s">
        <v>155</v>
      </c>
      <c r="G4" s="91" t="s">
        <v>156</v>
      </c>
      <c r="H4" s="91" t="s">
        <v>157</v>
      </c>
      <c r="I4" s="291" t="s">
        <v>158</v>
      </c>
      <c r="J4" s="91" t="s">
        <v>159</v>
      </c>
      <c r="K4" s="91" t="s">
        <v>160</v>
      </c>
      <c r="L4" s="143" t="s">
        <v>161</v>
      </c>
    </row>
    <row r="5" spans="1:13" s="45" customFormat="1" ht="30" customHeight="1" x14ac:dyDescent="0.2">
      <c r="A5" s="222">
        <v>1</v>
      </c>
      <c r="B5" s="223" t="s">
        <v>165</v>
      </c>
      <c r="C5" s="224" t="s">
        <v>203</v>
      </c>
      <c r="D5" s="226" t="s">
        <v>372</v>
      </c>
      <c r="E5" s="227">
        <v>4</v>
      </c>
      <c r="F5" s="221" t="s">
        <v>388</v>
      </c>
      <c r="G5" s="93" t="s">
        <v>5</v>
      </c>
      <c r="H5" s="94" t="s">
        <v>389</v>
      </c>
      <c r="I5" s="211">
        <v>100000</v>
      </c>
      <c r="J5" s="94">
        <v>120000</v>
      </c>
      <c r="K5" s="94">
        <v>30000</v>
      </c>
      <c r="L5" s="144">
        <v>2000000</v>
      </c>
    </row>
    <row r="6" spans="1:13" s="45" customFormat="1" ht="16.5" customHeight="1" x14ac:dyDescent="0.2">
      <c r="A6" s="222"/>
      <c r="B6" s="223"/>
      <c r="C6" s="225"/>
      <c r="D6" s="226"/>
      <c r="E6" s="227"/>
      <c r="F6" s="221"/>
      <c r="G6" s="93" t="s">
        <v>6</v>
      </c>
      <c r="H6" s="95"/>
      <c r="I6" s="211"/>
      <c r="J6" s="95"/>
      <c r="K6" s="95"/>
      <c r="L6" s="144"/>
    </row>
    <row r="7" spans="1:13" s="45" customFormat="1" ht="18.75" customHeight="1" x14ac:dyDescent="0.2">
      <c r="A7" s="222">
        <v>2</v>
      </c>
      <c r="B7" s="223" t="s">
        <v>199</v>
      </c>
      <c r="C7" s="224" t="s">
        <v>204</v>
      </c>
      <c r="D7" s="226" t="s">
        <v>372</v>
      </c>
      <c r="E7" s="227">
        <v>4</v>
      </c>
      <c r="F7" s="221" t="s">
        <v>388</v>
      </c>
      <c r="G7" s="194" t="s">
        <v>5</v>
      </c>
      <c r="H7" s="193" t="s">
        <v>389</v>
      </c>
      <c r="I7" s="211">
        <v>100000</v>
      </c>
      <c r="J7" s="210">
        <v>120000</v>
      </c>
      <c r="K7" s="210">
        <v>30000</v>
      </c>
      <c r="L7" s="144">
        <v>1000000</v>
      </c>
    </row>
    <row r="8" spans="1:13" s="45" customFormat="1" ht="18.75" customHeight="1" x14ac:dyDescent="0.2">
      <c r="A8" s="222"/>
      <c r="B8" s="223"/>
      <c r="C8" s="225"/>
      <c r="D8" s="226"/>
      <c r="E8" s="227"/>
      <c r="F8" s="221"/>
      <c r="G8" s="194" t="s">
        <v>6</v>
      </c>
      <c r="H8" s="95"/>
      <c r="I8" s="211"/>
      <c r="J8" s="95"/>
      <c r="K8" s="95"/>
      <c r="L8" s="144"/>
    </row>
    <row r="9" spans="1:13" s="45" customFormat="1" ht="24" customHeight="1" x14ac:dyDescent="0.2">
      <c r="A9" s="222">
        <v>3</v>
      </c>
      <c r="B9" s="235" t="s">
        <v>166</v>
      </c>
      <c r="C9" s="224" t="s">
        <v>329</v>
      </c>
      <c r="D9" s="226" t="s">
        <v>372</v>
      </c>
      <c r="E9" s="227">
        <v>40</v>
      </c>
      <c r="F9" s="221" t="s">
        <v>388</v>
      </c>
      <c r="G9" s="93" t="s">
        <v>5</v>
      </c>
      <c r="H9" s="210" t="s">
        <v>389</v>
      </c>
      <c r="I9" s="211">
        <v>100000</v>
      </c>
      <c r="J9" s="210">
        <v>120000</v>
      </c>
      <c r="K9" s="210">
        <v>30000</v>
      </c>
      <c r="L9" s="144">
        <v>10000000</v>
      </c>
    </row>
    <row r="10" spans="1:13" s="45" customFormat="1" ht="12.75" customHeight="1" x14ac:dyDescent="0.2">
      <c r="A10" s="222"/>
      <c r="B10" s="236"/>
      <c r="C10" s="225"/>
      <c r="D10" s="226"/>
      <c r="E10" s="227"/>
      <c r="F10" s="221"/>
      <c r="G10" s="93" t="s">
        <v>6</v>
      </c>
      <c r="H10" s="95"/>
      <c r="I10" s="211"/>
      <c r="J10" s="95"/>
      <c r="K10" s="95"/>
      <c r="L10" s="144"/>
    </row>
    <row r="11" spans="1:13" s="45" customFormat="1" ht="19.5" customHeight="1" x14ac:dyDescent="0.2">
      <c r="A11" s="222">
        <v>4</v>
      </c>
      <c r="B11" s="223" t="s">
        <v>167</v>
      </c>
      <c r="C11" s="224" t="s">
        <v>205</v>
      </c>
      <c r="D11" s="226" t="s">
        <v>372</v>
      </c>
      <c r="E11" s="227">
        <v>32</v>
      </c>
      <c r="F11" s="221" t="s">
        <v>388</v>
      </c>
      <c r="G11" s="93" t="s">
        <v>5</v>
      </c>
      <c r="H11" s="210" t="s">
        <v>389</v>
      </c>
      <c r="I11" s="211">
        <v>60000</v>
      </c>
      <c r="J11" s="210">
        <v>120000</v>
      </c>
      <c r="K11" s="210">
        <v>30000</v>
      </c>
      <c r="L11" s="144">
        <v>8000000</v>
      </c>
    </row>
    <row r="12" spans="1:13" s="45" customFormat="1" ht="16.5" customHeight="1" x14ac:dyDescent="0.2">
      <c r="A12" s="222"/>
      <c r="B12" s="223"/>
      <c r="C12" s="225"/>
      <c r="D12" s="226"/>
      <c r="E12" s="227"/>
      <c r="F12" s="221"/>
      <c r="G12" s="93" t="s">
        <v>6</v>
      </c>
      <c r="H12" s="95"/>
      <c r="I12" s="211"/>
      <c r="J12" s="95"/>
      <c r="K12" s="95"/>
      <c r="L12" s="144"/>
    </row>
    <row r="13" spans="1:13" s="45" customFormat="1" ht="21" customHeight="1" x14ac:dyDescent="0.2">
      <c r="A13" s="222">
        <v>5</v>
      </c>
      <c r="B13" s="223" t="s">
        <v>168</v>
      </c>
      <c r="C13" s="224" t="s">
        <v>206</v>
      </c>
      <c r="D13" s="226" t="s">
        <v>372</v>
      </c>
      <c r="E13" s="227">
        <v>20</v>
      </c>
      <c r="F13" s="221" t="s">
        <v>388</v>
      </c>
      <c r="G13" s="93" t="s">
        <v>5</v>
      </c>
      <c r="H13" s="210" t="s">
        <v>389</v>
      </c>
      <c r="I13" s="211">
        <v>60000</v>
      </c>
      <c r="J13" s="210">
        <v>120000</v>
      </c>
      <c r="K13" s="210">
        <v>30000</v>
      </c>
      <c r="L13" s="144">
        <v>3000000</v>
      </c>
    </row>
    <row r="14" spans="1:13" s="45" customFormat="1" ht="19.5" customHeight="1" x14ac:dyDescent="0.2">
      <c r="A14" s="222"/>
      <c r="B14" s="223"/>
      <c r="C14" s="225"/>
      <c r="D14" s="226"/>
      <c r="E14" s="227"/>
      <c r="F14" s="221"/>
      <c r="G14" s="93" t="s">
        <v>6</v>
      </c>
      <c r="H14" s="95"/>
      <c r="I14" s="211"/>
      <c r="J14" s="95"/>
      <c r="K14" s="95"/>
      <c r="L14" s="144"/>
    </row>
    <row r="15" spans="1:13" s="45" customFormat="1" ht="30" customHeight="1" x14ac:dyDescent="0.2">
      <c r="A15" s="222">
        <v>6</v>
      </c>
      <c r="B15" s="223" t="s">
        <v>169</v>
      </c>
      <c r="C15" s="224" t="s">
        <v>207</v>
      </c>
      <c r="D15" s="226" t="s">
        <v>372</v>
      </c>
      <c r="E15" s="227">
        <v>50</v>
      </c>
      <c r="F15" s="221" t="s">
        <v>388</v>
      </c>
      <c r="G15" s="93" t="s">
        <v>5</v>
      </c>
      <c r="H15" s="210" t="s">
        <v>389</v>
      </c>
      <c r="I15" s="211">
        <v>50000</v>
      </c>
      <c r="J15" s="210">
        <v>120000</v>
      </c>
      <c r="K15" s="210">
        <v>30000</v>
      </c>
      <c r="L15" s="144">
        <v>5000000</v>
      </c>
    </row>
    <row r="16" spans="1:13" s="45" customFormat="1" ht="30" customHeight="1" x14ac:dyDescent="0.2">
      <c r="A16" s="222"/>
      <c r="B16" s="223"/>
      <c r="C16" s="225"/>
      <c r="D16" s="226"/>
      <c r="E16" s="227"/>
      <c r="F16" s="221"/>
      <c r="G16" s="93" t="s">
        <v>6</v>
      </c>
      <c r="H16" s="95"/>
      <c r="I16" s="211"/>
      <c r="J16" s="95"/>
      <c r="K16" s="95"/>
      <c r="L16" s="144"/>
    </row>
    <row r="17" spans="1:12" s="45" customFormat="1" ht="30" customHeight="1" x14ac:dyDescent="0.2">
      <c r="A17" s="222">
        <v>7</v>
      </c>
      <c r="B17" s="223" t="s">
        <v>170</v>
      </c>
      <c r="C17" s="224" t="s">
        <v>208</v>
      </c>
      <c r="D17" s="226" t="s">
        <v>372</v>
      </c>
      <c r="E17" s="227">
        <v>100</v>
      </c>
      <c r="F17" s="221" t="s">
        <v>388</v>
      </c>
      <c r="G17" s="93" t="s">
        <v>5</v>
      </c>
      <c r="H17" s="210" t="s">
        <v>389</v>
      </c>
      <c r="I17" s="211">
        <v>100000</v>
      </c>
      <c r="J17" s="210">
        <v>120000</v>
      </c>
      <c r="K17" s="210">
        <v>30000</v>
      </c>
      <c r="L17" s="144">
        <v>27000000</v>
      </c>
    </row>
    <row r="18" spans="1:12" s="45" customFormat="1" ht="30" customHeight="1" x14ac:dyDescent="0.2">
      <c r="A18" s="222"/>
      <c r="B18" s="223"/>
      <c r="C18" s="225"/>
      <c r="D18" s="226"/>
      <c r="E18" s="227"/>
      <c r="F18" s="221"/>
      <c r="G18" s="93" t="s">
        <v>6</v>
      </c>
      <c r="H18" s="95"/>
      <c r="I18" s="211"/>
      <c r="J18" s="95"/>
      <c r="K18" s="95"/>
      <c r="L18" s="144"/>
    </row>
    <row r="19" spans="1:12" s="45" customFormat="1" ht="30" customHeight="1" x14ac:dyDescent="0.2">
      <c r="A19" s="222">
        <v>8</v>
      </c>
      <c r="B19" s="223" t="s">
        <v>201</v>
      </c>
      <c r="C19" s="224" t="s">
        <v>393</v>
      </c>
      <c r="D19" s="226" t="s">
        <v>372</v>
      </c>
      <c r="E19" s="227">
        <v>80</v>
      </c>
      <c r="F19" s="221" t="s">
        <v>388</v>
      </c>
      <c r="G19" s="194" t="s">
        <v>5</v>
      </c>
      <c r="H19" s="210" t="s">
        <v>389</v>
      </c>
      <c r="I19" s="211">
        <v>60000</v>
      </c>
      <c r="J19" s="210">
        <v>120000</v>
      </c>
      <c r="K19" s="210">
        <v>30000</v>
      </c>
      <c r="L19" s="144">
        <v>15000000</v>
      </c>
    </row>
    <row r="20" spans="1:12" s="45" customFormat="1" ht="21" customHeight="1" x14ac:dyDescent="0.2">
      <c r="A20" s="222"/>
      <c r="B20" s="223"/>
      <c r="C20" s="225"/>
      <c r="D20" s="226"/>
      <c r="E20" s="227"/>
      <c r="F20" s="221"/>
      <c r="G20" s="194" t="s">
        <v>6</v>
      </c>
      <c r="H20" s="95"/>
      <c r="I20" s="211"/>
      <c r="J20" s="95"/>
      <c r="K20" s="95"/>
      <c r="L20" s="144"/>
    </row>
    <row r="21" spans="1:12" s="45" customFormat="1" ht="19.5" customHeight="1" x14ac:dyDescent="0.2">
      <c r="A21" s="222">
        <v>9</v>
      </c>
      <c r="B21" s="223" t="s">
        <v>202</v>
      </c>
      <c r="C21" s="224" t="s">
        <v>209</v>
      </c>
      <c r="D21" s="226" t="s">
        <v>372</v>
      </c>
      <c r="E21" s="227">
        <v>80</v>
      </c>
      <c r="F21" s="221" t="s">
        <v>388</v>
      </c>
      <c r="G21" s="194" t="s">
        <v>5</v>
      </c>
      <c r="H21" s="210" t="s">
        <v>389</v>
      </c>
      <c r="I21" s="211">
        <v>60000</v>
      </c>
      <c r="J21" s="210">
        <v>120000</v>
      </c>
      <c r="K21" s="210">
        <v>30000</v>
      </c>
      <c r="L21" s="144">
        <v>60000000</v>
      </c>
    </row>
    <row r="22" spans="1:12" s="45" customFormat="1" ht="15.75" customHeight="1" x14ac:dyDescent="0.2">
      <c r="A22" s="222"/>
      <c r="B22" s="223"/>
      <c r="C22" s="225"/>
      <c r="D22" s="226"/>
      <c r="E22" s="227"/>
      <c r="F22" s="221"/>
      <c r="G22" s="194" t="s">
        <v>6</v>
      </c>
      <c r="H22" s="95"/>
      <c r="I22" s="211"/>
      <c r="J22" s="95"/>
      <c r="K22" s="95"/>
      <c r="L22" s="144"/>
    </row>
    <row r="23" spans="1:12" s="45" customFormat="1" ht="20.25" customHeight="1" x14ac:dyDescent="0.2">
      <c r="A23" s="222">
        <v>10</v>
      </c>
      <c r="B23" s="223" t="s">
        <v>184</v>
      </c>
      <c r="C23" s="224" t="s">
        <v>210</v>
      </c>
      <c r="D23" s="226" t="s">
        <v>372</v>
      </c>
      <c r="E23" s="227">
        <v>80</v>
      </c>
      <c r="F23" s="221" t="s">
        <v>388</v>
      </c>
      <c r="G23" s="155" t="s">
        <v>5</v>
      </c>
      <c r="H23" s="210" t="s">
        <v>389</v>
      </c>
      <c r="I23" s="211">
        <v>60000</v>
      </c>
      <c r="J23" s="210">
        <v>120000</v>
      </c>
      <c r="K23" s="210">
        <v>30000</v>
      </c>
      <c r="L23" s="144">
        <v>20000000</v>
      </c>
    </row>
    <row r="24" spans="1:12" s="45" customFormat="1" ht="18.75" customHeight="1" x14ac:dyDescent="0.2">
      <c r="A24" s="222"/>
      <c r="B24" s="223"/>
      <c r="C24" s="225"/>
      <c r="D24" s="226"/>
      <c r="E24" s="227"/>
      <c r="F24" s="221"/>
      <c r="G24" s="155" t="s">
        <v>6</v>
      </c>
      <c r="H24" s="95"/>
      <c r="I24" s="211"/>
      <c r="J24" s="95"/>
      <c r="K24" s="95"/>
      <c r="L24" s="144"/>
    </row>
    <row r="25" spans="1:12" s="45" customFormat="1" ht="20.25" customHeight="1" x14ac:dyDescent="0.2">
      <c r="A25" s="222">
        <v>11</v>
      </c>
      <c r="B25" s="223" t="s">
        <v>185</v>
      </c>
      <c r="C25" s="224" t="s">
        <v>330</v>
      </c>
      <c r="D25" s="226" t="s">
        <v>372</v>
      </c>
      <c r="E25" s="227">
        <v>42</v>
      </c>
      <c r="F25" s="221" t="s">
        <v>388</v>
      </c>
      <c r="G25" s="155" t="s">
        <v>5</v>
      </c>
      <c r="H25" s="210" t="s">
        <v>389</v>
      </c>
      <c r="I25" s="211">
        <v>60000</v>
      </c>
      <c r="J25" s="210">
        <v>120000</v>
      </c>
      <c r="K25" s="210">
        <v>30000</v>
      </c>
      <c r="L25" s="144">
        <v>10539978</v>
      </c>
    </row>
    <row r="26" spans="1:12" s="45" customFormat="1" ht="23.25" customHeight="1" x14ac:dyDescent="0.2">
      <c r="A26" s="222"/>
      <c r="B26" s="223"/>
      <c r="C26" s="225"/>
      <c r="D26" s="226"/>
      <c r="E26" s="227"/>
      <c r="F26" s="221"/>
      <c r="G26" s="155" t="s">
        <v>6</v>
      </c>
      <c r="H26" s="95"/>
      <c r="I26" s="211"/>
      <c r="J26" s="95"/>
      <c r="K26" s="95"/>
      <c r="L26" s="144"/>
    </row>
    <row r="27" spans="1:12" s="45" customFormat="1" ht="30" customHeight="1" x14ac:dyDescent="0.2">
      <c r="A27" s="222">
        <v>12</v>
      </c>
      <c r="B27" s="223" t="s">
        <v>186</v>
      </c>
      <c r="C27" s="224" t="s">
        <v>331</v>
      </c>
      <c r="D27" s="226" t="s">
        <v>372</v>
      </c>
      <c r="E27" s="227">
        <v>34</v>
      </c>
      <c r="F27" s="221" t="s">
        <v>388</v>
      </c>
      <c r="G27" s="155" t="s">
        <v>5</v>
      </c>
      <c r="H27" s="210" t="s">
        <v>389</v>
      </c>
      <c r="I27" s="211">
        <v>60000</v>
      </c>
      <c r="J27" s="210">
        <v>120000</v>
      </c>
      <c r="K27" s="210">
        <v>30000</v>
      </c>
      <c r="L27" s="144">
        <v>8500000</v>
      </c>
    </row>
    <row r="28" spans="1:12" s="45" customFormat="1" ht="30" customHeight="1" x14ac:dyDescent="0.2">
      <c r="A28" s="222"/>
      <c r="B28" s="223"/>
      <c r="C28" s="225"/>
      <c r="D28" s="226"/>
      <c r="E28" s="227"/>
      <c r="F28" s="221"/>
      <c r="G28" s="155" t="s">
        <v>6</v>
      </c>
      <c r="H28" s="95"/>
      <c r="I28" s="211"/>
      <c r="J28" s="95"/>
      <c r="K28" s="95"/>
      <c r="L28" s="144"/>
    </row>
    <row r="29" spans="1:12" s="45" customFormat="1" ht="30" customHeight="1" x14ac:dyDescent="0.2">
      <c r="A29" s="232"/>
      <c r="B29" s="233"/>
      <c r="C29" s="228"/>
      <c r="D29" s="226"/>
      <c r="E29" s="234"/>
      <c r="F29" s="221"/>
      <c r="G29" s="93" t="s">
        <v>5</v>
      </c>
      <c r="H29" s="94"/>
      <c r="I29" s="211"/>
      <c r="J29" s="94"/>
      <c r="K29" s="94"/>
      <c r="L29" s="145">
        <f>SUM(L5:L18)</f>
        <v>56000000</v>
      </c>
    </row>
    <row r="30" spans="1:12" s="45" customFormat="1" ht="30" customHeight="1" x14ac:dyDescent="0.2">
      <c r="A30" s="232"/>
      <c r="B30" s="233"/>
      <c r="C30" s="229"/>
      <c r="D30" s="226"/>
      <c r="E30" s="234"/>
      <c r="F30" s="221"/>
      <c r="G30" s="93" t="s">
        <v>6</v>
      </c>
      <c r="H30" s="94"/>
      <c r="I30" s="211"/>
      <c r="J30" s="94"/>
      <c r="K30" s="94"/>
      <c r="L30" s="144"/>
    </row>
  </sheetData>
  <mergeCells count="80">
    <mergeCell ref="F9:F10"/>
    <mergeCell ref="C9:C10"/>
    <mergeCell ref="A5:A6"/>
    <mergeCell ref="B5:B6"/>
    <mergeCell ref="D5:D6"/>
    <mergeCell ref="E5:E6"/>
    <mergeCell ref="F5:F6"/>
    <mergeCell ref="C5:C6"/>
    <mergeCell ref="F7:F8"/>
    <mergeCell ref="A9:A10"/>
    <mergeCell ref="B9:B10"/>
    <mergeCell ref="D9:D10"/>
    <mergeCell ref="D11:D12"/>
    <mergeCell ref="E9:E10"/>
    <mergeCell ref="C29:C30"/>
    <mergeCell ref="A3:I3"/>
    <mergeCell ref="A1:M1"/>
    <mergeCell ref="A29:A30"/>
    <mergeCell ref="B29:B30"/>
    <mergeCell ref="D29:D30"/>
    <mergeCell ref="E29:E30"/>
    <mergeCell ref="F29:F30"/>
    <mergeCell ref="A15:A16"/>
    <mergeCell ref="B15:B16"/>
    <mergeCell ref="D15:D16"/>
    <mergeCell ref="E15:E16"/>
    <mergeCell ref="F15:F16"/>
    <mergeCell ref="A17:A18"/>
    <mergeCell ref="B17:B18"/>
    <mergeCell ref="D17:D18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7:F28"/>
    <mergeCell ref="A27:A28"/>
    <mergeCell ref="B27:B28"/>
    <mergeCell ref="C27:C28"/>
    <mergeCell ref="D27:D28"/>
    <mergeCell ref="E27:E28"/>
    <mergeCell ref="E17:E18"/>
    <mergeCell ref="F17:F18"/>
    <mergeCell ref="A11:A12"/>
    <mergeCell ref="B11:B12"/>
    <mergeCell ref="E11:E12"/>
    <mergeCell ref="F11:F12"/>
    <mergeCell ref="A13:A14"/>
    <mergeCell ref="B13:B14"/>
    <mergeCell ref="D13:D14"/>
    <mergeCell ref="E13:E14"/>
    <mergeCell ref="F13:F14"/>
    <mergeCell ref="C11:C12"/>
    <mergeCell ref="C13:C14"/>
    <mergeCell ref="C15:C16"/>
    <mergeCell ref="C17:C18"/>
    <mergeCell ref="A7:A8"/>
    <mergeCell ref="B7:B8"/>
    <mergeCell ref="C7:C8"/>
    <mergeCell ref="D7:D8"/>
    <mergeCell ref="E7:E8"/>
    <mergeCell ref="F19:F20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view="pageBreakPreview" topLeftCell="B1" zoomScaleSheetLayoutView="100" workbookViewId="0">
      <selection activeCell="D37" sqref="D37"/>
    </sheetView>
  </sheetViews>
  <sheetFormatPr defaultRowHeight="15" x14ac:dyDescent="0.25"/>
  <cols>
    <col min="2" max="2" width="19.7109375" style="126" customWidth="1"/>
    <col min="3" max="3" width="23" customWidth="1"/>
    <col min="4" max="4" width="16.7109375" customWidth="1"/>
    <col min="5" max="5" width="7.7109375" customWidth="1"/>
    <col min="6" max="9" width="6.7109375" customWidth="1"/>
    <col min="10" max="10" width="12.42578125" customWidth="1"/>
    <col min="11" max="11" width="10.5703125" customWidth="1"/>
    <col min="12" max="12" width="10" customWidth="1"/>
    <col min="13" max="13" width="11.140625" customWidth="1"/>
    <col min="14" max="14" width="11.5703125" customWidth="1"/>
    <col min="15" max="15" width="8.7109375" customWidth="1"/>
    <col min="16" max="16" width="11" customWidth="1"/>
    <col min="17" max="24" width="8.7109375" customWidth="1"/>
  </cols>
  <sheetData>
    <row r="1" spans="2:24" s="7" customFormat="1" x14ac:dyDescent="0.25">
      <c r="B1" s="246" t="s">
        <v>173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2:24" s="7" customFormat="1" x14ac:dyDescent="0.25">
      <c r="B2" s="247" t="s">
        <v>85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2:24" s="7" customFormat="1" x14ac:dyDescent="0.25">
      <c r="B3" s="175" t="s">
        <v>339</v>
      </c>
      <c r="C3" s="175"/>
      <c r="D3" s="175"/>
      <c r="E3" s="175"/>
      <c r="F3" s="175"/>
      <c r="G3" s="175"/>
      <c r="H3" s="175"/>
      <c r="I3" s="175"/>
      <c r="J3" s="8"/>
    </row>
    <row r="4" spans="2:24" s="7" customFormat="1" x14ac:dyDescent="0.25">
      <c r="B4" s="147"/>
      <c r="C4" s="18"/>
      <c r="D4" s="19"/>
      <c r="E4" s="19"/>
      <c r="J4" s="8"/>
    </row>
    <row r="5" spans="2:24" s="89" customFormat="1" ht="18" customHeight="1" x14ac:dyDescent="0.2">
      <c r="B5" s="250" t="s">
        <v>3</v>
      </c>
      <c r="C5" s="248" t="s">
        <v>0</v>
      </c>
      <c r="D5" s="251"/>
      <c r="E5" s="252"/>
      <c r="F5" s="252"/>
      <c r="G5" s="252"/>
      <c r="H5" s="250" t="s">
        <v>8</v>
      </c>
      <c r="I5" s="250" t="s">
        <v>9</v>
      </c>
      <c r="J5" s="248" t="s">
        <v>1</v>
      </c>
      <c r="K5" s="248"/>
      <c r="L5" s="248"/>
      <c r="M5" s="248" t="s">
        <v>10</v>
      </c>
      <c r="N5" s="248"/>
      <c r="O5" s="176"/>
      <c r="P5" s="248" t="s">
        <v>2</v>
      </c>
      <c r="Q5" s="248"/>
      <c r="R5" s="248"/>
      <c r="S5" s="248"/>
      <c r="T5" s="248"/>
      <c r="U5" s="248"/>
      <c r="V5" s="248"/>
      <c r="W5" s="248"/>
      <c r="X5" s="248"/>
    </row>
    <row r="6" spans="2:24" s="1" customFormat="1" ht="66.75" customHeight="1" x14ac:dyDescent="0.25">
      <c r="B6" s="250"/>
      <c r="C6" s="177" t="s">
        <v>11</v>
      </c>
      <c r="D6" s="178" t="s">
        <v>13</v>
      </c>
      <c r="E6" s="177" t="s">
        <v>4</v>
      </c>
      <c r="F6" s="177" t="s">
        <v>14</v>
      </c>
      <c r="G6" s="177" t="s">
        <v>15</v>
      </c>
      <c r="H6" s="250"/>
      <c r="I6" s="250"/>
      <c r="J6" s="177" t="s">
        <v>24</v>
      </c>
      <c r="K6" s="177" t="s">
        <v>16</v>
      </c>
      <c r="L6" s="177" t="s">
        <v>17</v>
      </c>
      <c r="M6" s="177" t="s">
        <v>18</v>
      </c>
      <c r="N6" s="177" t="s">
        <v>19</v>
      </c>
      <c r="O6" s="179" t="s">
        <v>23</v>
      </c>
      <c r="P6" s="177" t="s">
        <v>33</v>
      </c>
      <c r="Q6" s="177" t="s">
        <v>15</v>
      </c>
      <c r="R6" s="177" t="s">
        <v>29</v>
      </c>
      <c r="S6" s="177" t="s">
        <v>30</v>
      </c>
      <c r="T6" s="177" t="s">
        <v>20</v>
      </c>
      <c r="U6" s="177" t="s">
        <v>31</v>
      </c>
      <c r="V6" s="177" t="s">
        <v>32</v>
      </c>
      <c r="W6" s="177" t="s">
        <v>21</v>
      </c>
      <c r="X6" s="177" t="s">
        <v>22</v>
      </c>
    </row>
    <row r="7" spans="2:24" s="1" customFormat="1" ht="24.95" customHeight="1" x14ac:dyDescent="0.25">
      <c r="B7" s="253" t="s">
        <v>362</v>
      </c>
      <c r="C7" s="243" t="s">
        <v>332</v>
      </c>
      <c r="D7" s="180">
        <v>408827336</v>
      </c>
      <c r="E7" s="249" t="s">
        <v>360</v>
      </c>
      <c r="F7" s="244" t="s">
        <v>82</v>
      </c>
      <c r="G7" s="181" t="s">
        <v>5</v>
      </c>
      <c r="H7" s="182" t="s">
        <v>81</v>
      </c>
      <c r="I7" s="182" t="s">
        <v>172</v>
      </c>
      <c r="J7" s="183">
        <v>117622</v>
      </c>
      <c r="K7" s="183">
        <v>117629</v>
      </c>
      <c r="L7" s="183">
        <v>117636</v>
      </c>
      <c r="M7" s="183" t="s">
        <v>232</v>
      </c>
      <c r="N7" s="183" t="s">
        <v>233</v>
      </c>
      <c r="O7" s="183" t="s">
        <v>234</v>
      </c>
      <c r="P7" s="184" t="s">
        <v>235</v>
      </c>
      <c r="Q7" s="181"/>
      <c r="R7" s="184" t="s">
        <v>236</v>
      </c>
      <c r="S7" s="184" t="s">
        <v>237</v>
      </c>
      <c r="T7" s="184"/>
      <c r="U7" s="184" t="s">
        <v>238</v>
      </c>
      <c r="V7" s="184" t="s">
        <v>239</v>
      </c>
      <c r="W7" s="184" t="s">
        <v>240</v>
      </c>
      <c r="X7" s="182"/>
    </row>
    <row r="8" spans="2:24" s="1" customFormat="1" ht="46.5" customHeight="1" x14ac:dyDescent="0.25">
      <c r="B8" s="253"/>
      <c r="C8" s="243"/>
      <c r="D8" s="180"/>
      <c r="E8" s="249"/>
      <c r="F8" s="244"/>
      <c r="G8" s="182" t="s">
        <v>6</v>
      </c>
      <c r="H8" s="185"/>
      <c r="I8" s="185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</row>
    <row r="9" spans="2:24" s="1" customFormat="1" ht="24.95" customHeight="1" x14ac:dyDescent="0.25">
      <c r="B9" s="253" t="s">
        <v>188</v>
      </c>
      <c r="C9" s="243" t="s">
        <v>333</v>
      </c>
      <c r="D9" s="180">
        <v>287287025.43000001</v>
      </c>
      <c r="E9" s="249" t="s">
        <v>360</v>
      </c>
      <c r="F9" s="244" t="s">
        <v>82</v>
      </c>
      <c r="G9" s="181" t="s">
        <v>5</v>
      </c>
      <c r="H9" s="182" t="s">
        <v>81</v>
      </c>
      <c r="I9" s="182" t="s">
        <v>172</v>
      </c>
      <c r="J9" s="184" t="s">
        <v>236</v>
      </c>
      <c r="K9" s="184" t="s">
        <v>241</v>
      </c>
      <c r="L9" s="184" t="s">
        <v>242</v>
      </c>
      <c r="M9" s="184" t="s">
        <v>243</v>
      </c>
      <c r="N9" s="184" t="s">
        <v>244</v>
      </c>
      <c r="O9" s="184" t="s">
        <v>245</v>
      </c>
      <c r="P9" s="184" t="s">
        <v>246</v>
      </c>
      <c r="Q9" s="181"/>
      <c r="R9" s="184" t="s">
        <v>247</v>
      </c>
      <c r="S9" s="184" t="s">
        <v>248</v>
      </c>
      <c r="T9" s="182"/>
      <c r="U9" s="184" t="s">
        <v>249</v>
      </c>
      <c r="V9" s="184" t="s">
        <v>250</v>
      </c>
      <c r="W9" s="184" t="s">
        <v>251</v>
      </c>
      <c r="X9" s="182"/>
    </row>
    <row r="10" spans="2:24" s="1" customFormat="1" ht="24.95" customHeight="1" x14ac:dyDescent="0.25">
      <c r="B10" s="253"/>
      <c r="C10" s="243"/>
      <c r="D10" s="186"/>
      <c r="E10" s="249"/>
      <c r="F10" s="244"/>
      <c r="G10" s="182" t="s">
        <v>6</v>
      </c>
      <c r="H10" s="185"/>
      <c r="I10" s="185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</row>
    <row r="11" spans="2:24" s="1" customFormat="1" ht="24.75" customHeight="1" x14ac:dyDescent="0.25">
      <c r="B11" s="242" t="s">
        <v>189</v>
      </c>
      <c r="C11" s="243" t="s">
        <v>334</v>
      </c>
      <c r="D11" s="187">
        <v>190000000</v>
      </c>
      <c r="E11" s="249" t="s">
        <v>360</v>
      </c>
      <c r="F11" s="249" t="s">
        <v>82</v>
      </c>
      <c r="G11" s="181" t="s">
        <v>5</v>
      </c>
      <c r="H11" s="182" t="s">
        <v>81</v>
      </c>
      <c r="I11" s="182" t="s">
        <v>172</v>
      </c>
      <c r="J11" s="184" t="s">
        <v>241</v>
      </c>
      <c r="K11" s="184" t="s">
        <v>242</v>
      </c>
      <c r="L11" s="184" t="s">
        <v>252</v>
      </c>
      <c r="M11" s="184" t="s">
        <v>244</v>
      </c>
      <c r="N11" s="184" t="s">
        <v>245</v>
      </c>
      <c r="O11" s="184" t="s">
        <v>253</v>
      </c>
      <c r="P11" s="184" t="s">
        <v>247</v>
      </c>
      <c r="Q11" s="184"/>
      <c r="R11" s="184" t="s">
        <v>254</v>
      </c>
      <c r="S11" s="184" t="s">
        <v>255</v>
      </c>
      <c r="T11" s="184"/>
      <c r="U11" s="184" t="s">
        <v>256</v>
      </c>
      <c r="V11" s="184" t="s">
        <v>257</v>
      </c>
      <c r="W11" s="184" t="s">
        <v>258</v>
      </c>
      <c r="X11" s="188"/>
    </row>
    <row r="12" spans="2:24" s="1" customFormat="1" ht="39.950000000000003" customHeight="1" x14ac:dyDescent="0.25">
      <c r="B12" s="242"/>
      <c r="C12" s="243"/>
      <c r="D12" s="187"/>
      <c r="E12" s="249"/>
      <c r="F12" s="249"/>
      <c r="G12" s="182" t="s">
        <v>6</v>
      </c>
      <c r="H12" s="185"/>
      <c r="I12" s="185"/>
      <c r="J12" s="190"/>
      <c r="K12" s="190"/>
      <c r="L12" s="190"/>
      <c r="M12" s="190"/>
      <c r="N12" s="190"/>
      <c r="O12" s="190"/>
      <c r="P12" s="190"/>
      <c r="Q12" s="182"/>
      <c r="R12" s="182"/>
      <c r="S12" s="182"/>
      <c r="T12" s="191"/>
      <c r="U12" s="189"/>
      <c r="V12" s="192"/>
      <c r="W12" s="190"/>
      <c r="X12" s="188"/>
    </row>
    <row r="13" spans="2:24" s="1" customFormat="1" ht="24.95" customHeight="1" x14ac:dyDescent="0.25">
      <c r="B13" s="253" t="s">
        <v>76</v>
      </c>
      <c r="C13" s="243" t="s">
        <v>342</v>
      </c>
      <c r="D13" s="180">
        <v>20000000</v>
      </c>
      <c r="E13" s="245" t="s">
        <v>80</v>
      </c>
      <c r="F13" s="244" t="s">
        <v>83</v>
      </c>
      <c r="G13" s="181" t="s">
        <v>5</v>
      </c>
      <c r="H13" s="182" t="s">
        <v>81</v>
      </c>
      <c r="I13" s="204" t="s">
        <v>172</v>
      </c>
      <c r="J13" s="183">
        <v>117622</v>
      </c>
      <c r="K13" s="183">
        <v>117629</v>
      </c>
      <c r="L13" s="183">
        <v>117636</v>
      </c>
      <c r="M13" s="183" t="s">
        <v>232</v>
      </c>
      <c r="N13" s="183" t="s">
        <v>233</v>
      </c>
      <c r="O13" s="183" t="s">
        <v>234</v>
      </c>
      <c r="P13" s="184" t="s">
        <v>235</v>
      </c>
      <c r="Q13" s="181"/>
      <c r="R13" s="184" t="s">
        <v>236</v>
      </c>
      <c r="S13" s="184" t="s">
        <v>237</v>
      </c>
      <c r="T13" s="184"/>
      <c r="U13" s="184" t="s">
        <v>238</v>
      </c>
      <c r="V13" s="184" t="s">
        <v>239</v>
      </c>
      <c r="W13" s="184" t="s">
        <v>240</v>
      </c>
      <c r="X13" s="182"/>
    </row>
    <row r="14" spans="2:24" s="1" customFormat="1" ht="20.100000000000001" customHeight="1" x14ac:dyDescent="0.25">
      <c r="B14" s="253"/>
      <c r="C14" s="243"/>
      <c r="D14" s="180"/>
      <c r="E14" s="245"/>
      <c r="F14" s="244"/>
      <c r="G14" s="182" t="s">
        <v>6</v>
      </c>
      <c r="H14" s="185"/>
      <c r="I14" s="185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</row>
    <row r="15" spans="2:24" s="1" customFormat="1" ht="20.100000000000001" customHeight="1" x14ac:dyDescent="0.25">
      <c r="B15" s="253" t="s">
        <v>190</v>
      </c>
      <c r="C15" s="243" t="s">
        <v>343</v>
      </c>
      <c r="D15" s="180">
        <v>20000000</v>
      </c>
      <c r="E15" s="245" t="s">
        <v>80</v>
      </c>
      <c r="F15" s="244" t="s">
        <v>83</v>
      </c>
      <c r="G15" s="181" t="s">
        <v>5</v>
      </c>
      <c r="H15" s="182" t="s">
        <v>81</v>
      </c>
      <c r="I15" s="204" t="s">
        <v>172</v>
      </c>
      <c r="J15" s="184" t="s">
        <v>236</v>
      </c>
      <c r="K15" s="184" t="s">
        <v>241</v>
      </c>
      <c r="L15" s="184" t="s">
        <v>242</v>
      </c>
      <c r="M15" s="184" t="s">
        <v>243</v>
      </c>
      <c r="N15" s="184" t="s">
        <v>244</v>
      </c>
      <c r="O15" s="184" t="s">
        <v>245</v>
      </c>
      <c r="P15" s="184" t="s">
        <v>246</v>
      </c>
      <c r="Q15" s="181"/>
      <c r="R15" s="184" t="s">
        <v>247</v>
      </c>
      <c r="S15" s="184" t="s">
        <v>248</v>
      </c>
      <c r="T15" s="182"/>
      <c r="U15" s="184" t="s">
        <v>249</v>
      </c>
      <c r="V15" s="184" t="s">
        <v>250</v>
      </c>
      <c r="W15" s="184" t="s">
        <v>251</v>
      </c>
      <c r="X15" s="182"/>
    </row>
    <row r="16" spans="2:24" s="1" customFormat="1" ht="20.100000000000001" customHeight="1" x14ac:dyDescent="0.25">
      <c r="B16" s="253"/>
      <c r="C16" s="243"/>
      <c r="D16" s="180"/>
      <c r="E16" s="245"/>
      <c r="F16" s="244"/>
      <c r="G16" s="182" t="s">
        <v>6</v>
      </c>
      <c r="H16" s="185"/>
      <c r="I16" s="185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</row>
    <row r="17" spans="2:24" s="1" customFormat="1" ht="18" customHeight="1" x14ac:dyDescent="0.25">
      <c r="B17" s="242" t="s">
        <v>211</v>
      </c>
      <c r="C17" s="243" t="s">
        <v>344</v>
      </c>
      <c r="D17" s="186">
        <v>58000000</v>
      </c>
      <c r="E17" s="245" t="s">
        <v>80</v>
      </c>
      <c r="F17" s="244" t="s">
        <v>82</v>
      </c>
      <c r="G17" s="181" t="s">
        <v>5</v>
      </c>
      <c r="H17" s="182" t="s">
        <v>81</v>
      </c>
      <c r="I17" s="204" t="s">
        <v>172</v>
      </c>
      <c r="J17" s="184" t="s">
        <v>236</v>
      </c>
      <c r="K17" s="184" t="s">
        <v>241</v>
      </c>
      <c r="L17" s="184" t="s">
        <v>242</v>
      </c>
      <c r="M17" s="184" t="s">
        <v>243</v>
      </c>
      <c r="N17" s="184" t="s">
        <v>244</v>
      </c>
      <c r="O17" s="184" t="s">
        <v>245</v>
      </c>
      <c r="P17" s="184" t="s">
        <v>246</v>
      </c>
      <c r="Q17" s="181"/>
      <c r="R17" s="184" t="s">
        <v>247</v>
      </c>
      <c r="S17" s="184" t="s">
        <v>248</v>
      </c>
      <c r="T17" s="182"/>
      <c r="U17" s="184" t="s">
        <v>249</v>
      </c>
      <c r="V17" s="184" t="s">
        <v>250</v>
      </c>
      <c r="W17" s="184" t="s">
        <v>251</v>
      </c>
      <c r="X17" s="182"/>
    </row>
    <row r="18" spans="2:24" s="1" customFormat="1" ht="17.25" customHeight="1" x14ac:dyDescent="0.25">
      <c r="B18" s="242"/>
      <c r="C18" s="243"/>
      <c r="D18" s="186"/>
      <c r="E18" s="245"/>
      <c r="F18" s="244"/>
      <c r="G18" s="182" t="s">
        <v>6</v>
      </c>
      <c r="H18" s="185"/>
      <c r="I18" s="185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</row>
    <row r="19" spans="2:24" s="1" customFormat="1" ht="20.25" customHeight="1" x14ac:dyDescent="0.25">
      <c r="B19" s="242" t="s">
        <v>191</v>
      </c>
      <c r="C19" s="243" t="s">
        <v>345</v>
      </c>
      <c r="D19" s="186">
        <v>439539978</v>
      </c>
      <c r="E19" s="249" t="s">
        <v>360</v>
      </c>
      <c r="F19" s="244" t="s">
        <v>82</v>
      </c>
      <c r="G19" s="181" t="s">
        <v>5</v>
      </c>
      <c r="H19" s="182" t="s">
        <v>81</v>
      </c>
      <c r="I19" s="204" t="s">
        <v>172</v>
      </c>
      <c r="J19" s="183">
        <v>117622</v>
      </c>
      <c r="K19" s="183">
        <v>117629</v>
      </c>
      <c r="L19" s="183">
        <v>117636</v>
      </c>
      <c r="M19" s="183" t="s">
        <v>232</v>
      </c>
      <c r="N19" s="183" t="s">
        <v>233</v>
      </c>
      <c r="O19" s="183" t="s">
        <v>234</v>
      </c>
      <c r="P19" s="184" t="s">
        <v>235</v>
      </c>
      <c r="Q19" s="181"/>
      <c r="R19" s="184" t="s">
        <v>236</v>
      </c>
      <c r="S19" s="184" t="s">
        <v>237</v>
      </c>
      <c r="T19" s="184"/>
      <c r="U19" s="184" t="s">
        <v>238</v>
      </c>
      <c r="V19" s="184" t="s">
        <v>239</v>
      </c>
      <c r="W19" s="184" t="s">
        <v>240</v>
      </c>
      <c r="X19" s="182"/>
    </row>
    <row r="20" spans="2:24" s="1" customFormat="1" ht="18" customHeight="1" x14ac:dyDescent="0.25">
      <c r="B20" s="242"/>
      <c r="C20" s="243"/>
      <c r="D20" s="186"/>
      <c r="E20" s="249"/>
      <c r="F20" s="244"/>
      <c r="G20" s="182" t="s">
        <v>6</v>
      </c>
      <c r="H20" s="185"/>
      <c r="I20" s="185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</row>
    <row r="21" spans="2:24" s="1" customFormat="1" ht="39.950000000000003" customHeight="1" x14ac:dyDescent="0.25">
      <c r="B21" s="242" t="s">
        <v>363</v>
      </c>
      <c r="C21" s="243" t="s">
        <v>346</v>
      </c>
      <c r="D21" s="186">
        <v>12500000</v>
      </c>
      <c r="E21" s="239" t="s">
        <v>358</v>
      </c>
      <c r="F21" s="244" t="s">
        <v>83</v>
      </c>
      <c r="G21" s="181" t="s">
        <v>5</v>
      </c>
      <c r="H21" s="182" t="s">
        <v>81</v>
      </c>
      <c r="I21" s="204" t="s">
        <v>172</v>
      </c>
      <c r="J21" s="184" t="s">
        <v>241</v>
      </c>
      <c r="K21" s="184" t="s">
        <v>242</v>
      </c>
      <c r="L21" s="184" t="s">
        <v>252</v>
      </c>
      <c r="M21" s="184" t="s">
        <v>244</v>
      </c>
      <c r="N21" s="184" t="s">
        <v>245</v>
      </c>
      <c r="O21" s="184" t="s">
        <v>253</v>
      </c>
      <c r="P21" s="184" t="s">
        <v>247</v>
      </c>
      <c r="Q21" s="184"/>
      <c r="R21" s="184" t="s">
        <v>254</v>
      </c>
      <c r="S21" s="184" t="s">
        <v>255</v>
      </c>
      <c r="T21" s="184"/>
      <c r="U21" s="184" t="s">
        <v>256</v>
      </c>
      <c r="V21" s="184" t="s">
        <v>257</v>
      </c>
      <c r="W21" s="184" t="s">
        <v>258</v>
      </c>
      <c r="X21" s="182"/>
    </row>
    <row r="22" spans="2:24" s="1" customFormat="1" ht="20.25" customHeight="1" x14ac:dyDescent="0.25">
      <c r="B22" s="242"/>
      <c r="C22" s="243"/>
      <c r="D22" s="186"/>
      <c r="E22" s="239"/>
      <c r="F22" s="244"/>
      <c r="G22" s="182" t="s">
        <v>6</v>
      </c>
      <c r="H22" s="185"/>
      <c r="I22" s="185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</row>
    <row r="23" spans="2:24" s="1" customFormat="1" ht="24" customHeight="1" x14ac:dyDescent="0.25">
      <c r="B23" s="242" t="s">
        <v>192</v>
      </c>
      <c r="C23" s="243" t="s">
        <v>335</v>
      </c>
      <c r="D23" s="186">
        <v>5000000</v>
      </c>
      <c r="E23" s="239" t="s">
        <v>358</v>
      </c>
      <c r="F23" s="244" t="s">
        <v>83</v>
      </c>
      <c r="G23" s="181" t="s">
        <v>5</v>
      </c>
      <c r="H23" s="182" t="s">
        <v>81</v>
      </c>
      <c r="I23" s="182" t="s">
        <v>81</v>
      </c>
      <c r="J23" s="183">
        <v>117622</v>
      </c>
      <c r="K23" s="183">
        <v>117629</v>
      </c>
      <c r="L23" s="183">
        <v>117636</v>
      </c>
      <c r="M23" s="183" t="s">
        <v>232</v>
      </c>
      <c r="N23" s="183" t="s">
        <v>233</v>
      </c>
      <c r="O23" s="183" t="s">
        <v>234</v>
      </c>
      <c r="P23" s="184" t="s">
        <v>235</v>
      </c>
      <c r="Q23" s="181"/>
      <c r="R23" s="184" t="s">
        <v>236</v>
      </c>
      <c r="S23" s="184" t="s">
        <v>237</v>
      </c>
      <c r="T23" s="184"/>
      <c r="U23" s="184" t="s">
        <v>238</v>
      </c>
      <c r="V23" s="184" t="s">
        <v>239</v>
      </c>
      <c r="W23" s="184" t="s">
        <v>240</v>
      </c>
      <c r="X23" s="182"/>
    </row>
    <row r="24" spans="2:24" s="1" customFormat="1" ht="18.75" customHeight="1" x14ac:dyDescent="0.25">
      <c r="B24" s="242"/>
      <c r="C24" s="243"/>
      <c r="D24" s="186"/>
      <c r="E24" s="239"/>
      <c r="F24" s="244"/>
      <c r="G24" s="182" t="s">
        <v>6</v>
      </c>
      <c r="H24" s="185"/>
      <c r="I24" s="185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</row>
    <row r="25" spans="2:24" s="1" customFormat="1" ht="20.25" customHeight="1" x14ac:dyDescent="0.25">
      <c r="B25" s="254" t="s">
        <v>187</v>
      </c>
      <c r="C25" s="238" t="s">
        <v>340</v>
      </c>
      <c r="D25" s="153">
        <v>50000000</v>
      </c>
      <c r="E25" s="239" t="s">
        <v>358</v>
      </c>
      <c r="F25" s="240" t="s">
        <v>82</v>
      </c>
      <c r="G25" s="23" t="s">
        <v>5</v>
      </c>
      <c r="H25" s="156" t="s">
        <v>81</v>
      </c>
      <c r="I25" s="204" t="s">
        <v>172</v>
      </c>
      <c r="J25" s="62" t="s">
        <v>236</v>
      </c>
      <c r="K25" s="62" t="s">
        <v>241</v>
      </c>
      <c r="L25" s="62" t="s">
        <v>242</v>
      </c>
      <c r="M25" s="62" t="s">
        <v>243</v>
      </c>
      <c r="N25" s="62" t="s">
        <v>244</v>
      </c>
      <c r="O25" s="62" t="s">
        <v>245</v>
      </c>
      <c r="P25" s="62" t="s">
        <v>246</v>
      </c>
      <c r="Q25" s="23"/>
      <c r="R25" s="62" t="s">
        <v>247</v>
      </c>
      <c r="S25" s="62" t="s">
        <v>248</v>
      </c>
      <c r="T25" s="156"/>
      <c r="U25" s="62" t="s">
        <v>249</v>
      </c>
      <c r="V25" s="62" t="s">
        <v>250</v>
      </c>
      <c r="W25" s="62" t="s">
        <v>251</v>
      </c>
      <c r="X25" s="25"/>
    </row>
    <row r="26" spans="2:24" s="1" customFormat="1" ht="15" customHeight="1" x14ac:dyDescent="0.25">
      <c r="B26" s="254"/>
      <c r="C26" s="238"/>
      <c r="D26" s="153"/>
      <c r="E26" s="239"/>
      <c r="F26" s="240"/>
      <c r="G26" s="156" t="s">
        <v>6</v>
      </c>
      <c r="H26" s="158"/>
      <c r="I26" s="23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25"/>
    </row>
    <row r="27" spans="2:24" s="1" customFormat="1" ht="19.5" customHeight="1" x14ac:dyDescent="0.25">
      <c r="B27" s="241" t="s">
        <v>162</v>
      </c>
      <c r="C27" s="238" t="s">
        <v>341</v>
      </c>
      <c r="D27" s="154">
        <v>1020000</v>
      </c>
      <c r="E27" s="239" t="s">
        <v>358</v>
      </c>
      <c r="F27" s="240" t="s">
        <v>83</v>
      </c>
      <c r="G27" s="23" t="s">
        <v>5</v>
      </c>
      <c r="H27" s="110" t="s">
        <v>81</v>
      </c>
      <c r="I27" s="110" t="s">
        <v>81</v>
      </c>
      <c r="J27" s="62" t="s">
        <v>241</v>
      </c>
      <c r="K27" s="62" t="s">
        <v>242</v>
      </c>
      <c r="L27" s="62" t="s">
        <v>252</v>
      </c>
      <c r="M27" s="62" t="s">
        <v>244</v>
      </c>
      <c r="N27" s="62" t="s">
        <v>245</v>
      </c>
      <c r="O27" s="62" t="s">
        <v>253</v>
      </c>
      <c r="P27" s="62" t="s">
        <v>247</v>
      </c>
      <c r="Q27" s="62"/>
      <c r="R27" s="62" t="s">
        <v>254</v>
      </c>
      <c r="S27" s="62" t="s">
        <v>255</v>
      </c>
      <c r="T27" s="62"/>
      <c r="U27" s="62" t="s">
        <v>256</v>
      </c>
      <c r="V27" s="62" t="s">
        <v>257</v>
      </c>
      <c r="W27" s="62" t="s">
        <v>258</v>
      </c>
      <c r="X27" s="110"/>
    </row>
    <row r="28" spans="2:24" s="1" customFormat="1" ht="20.25" customHeight="1" x14ac:dyDescent="0.25">
      <c r="B28" s="241"/>
      <c r="C28" s="238"/>
      <c r="D28" s="154"/>
      <c r="E28" s="239"/>
      <c r="F28" s="240"/>
      <c r="G28" s="156" t="s">
        <v>6</v>
      </c>
      <c r="H28" s="111"/>
      <c r="I28" s="111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</row>
    <row r="29" spans="2:24" s="1" customFormat="1" ht="21.75" customHeight="1" x14ac:dyDescent="0.25">
      <c r="B29" s="241" t="s">
        <v>163</v>
      </c>
      <c r="C29" s="238" t="s">
        <v>336</v>
      </c>
      <c r="D29" s="154">
        <v>3609600</v>
      </c>
      <c r="E29" s="239" t="s">
        <v>358</v>
      </c>
      <c r="F29" s="240" t="s">
        <v>83</v>
      </c>
      <c r="G29" s="23" t="s">
        <v>5</v>
      </c>
      <c r="H29" s="110" t="s">
        <v>81</v>
      </c>
      <c r="I29" s="110" t="s">
        <v>81</v>
      </c>
      <c r="J29" s="24">
        <v>117622</v>
      </c>
      <c r="K29" s="24">
        <v>117629</v>
      </c>
      <c r="L29" s="24">
        <v>117636</v>
      </c>
      <c r="M29" s="24" t="s">
        <v>232</v>
      </c>
      <c r="N29" s="24" t="s">
        <v>233</v>
      </c>
      <c r="O29" s="24" t="s">
        <v>234</v>
      </c>
      <c r="P29" s="62" t="s">
        <v>235</v>
      </c>
      <c r="Q29" s="23"/>
      <c r="R29" s="62" t="s">
        <v>236</v>
      </c>
      <c r="S29" s="62" t="s">
        <v>237</v>
      </c>
      <c r="T29" s="62"/>
      <c r="U29" s="62" t="s">
        <v>238</v>
      </c>
      <c r="V29" s="62" t="s">
        <v>239</v>
      </c>
      <c r="W29" s="62" t="s">
        <v>240</v>
      </c>
      <c r="X29" s="110"/>
    </row>
    <row r="30" spans="2:24" s="1" customFormat="1" ht="20.25" customHeight="1" x14ac:dyDescent="0.25">
      <c r="B30" s="241"/>
      <c r="C30" s="238"/>
      <c r="D30" s="154"/>
      <c r="E30" s="239"/>
      <c r="F30" s="240"/>
      <c r="G30" s="156" t="s">
        <v>6</v>
      </c>
      <c r="H30" s="111"/>
      <c r="I30" s="111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</row>
    <row r="31" spans="2:24" s="1" customFormat="1" ht="24.95" customHeight="1" x14ac:dyDescent="0.25">
      <c r="B31" s="237" t="s">
        <v>217</v>
      </c>
      <c r="C31" s="238" t="s">
        <v>337</v>
      </c>
      <c r="D31" s="172">
        <v>3000000</v>
      </c>
      <c r="E31" s="239" t="s">
        <v>358</v>
      </c>
      <c r="F31" s="240" t="s">
        <v>83</v>
      </c>
      <c r="G31" s="23" t="s">
        <v>5</v>
      </c>
      <c r="H31" s="199" t="s">
        <v>81</v>
      </c>
      <c r="I31" s="204" t="s">
        <v>172</v>
      </c>
      <c r="J31" s="62" t="s">
        <v>236</v>
      </c>
      <c r="K31" s="62" t="s">
        <v>241</v>
      </c>
      <c r="L31" s="62" t="s">
        <v>242</v>
      </c>
      <c r="M31" s="62" t="s">
        <v>243</v>
      </c>
      <c r="N31" s="62" t="s">
        <v>244</v>
      </c>
      <c r="O31" s="62" t="s">
        <v>245</v>
      </c>
      <c r="P31" s="62" t="s">
        <v>246</v>
      </c>
      <c r="Q31" s="23"/>
      <c r="R31" s="62" t="s">
        <v>247</v>
      </c>
      <c r="S31" s="62" t="s">
        <v>248</v>
      </c>
      <c r="T31" s="199"/>
      <c r="U31" s="62" t="s">
        <v>249</v>
      </c>
      <c r="V31" s="62" t="s">
        <v>250</v>
      </c>
      <c r="W31" s="62" t="s">
        <v>251</v>
      </c>
      <c r="X31" s="199"/>
    </row>
    <row r="32" spans="2:24" s="1" customFormat="1" ht="24.95" customHeight="1" x14ac:dyDescent="0.25">
      <c r="B32" s="237"/>
      <c r="C32" s="238"/>
      <c r="D32" s="172"/>
      <c r="E32" s="239"/>
      <c r="F32" s="240"/>
      <c r="G32" s="199" t="s">
        <v>6</v>
      </c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</row>
    <row r="33" spans="2:24" s="1" customFormat="1" ht="24.75" customHeight="1" x14ac:dyDescent="0.25">
      <c r="B33" s="241" t="s">
        <v>369</v>
      </c>
      <c r="C33" s="238" t="s">
        <v>338</v>
      </c>
      <c r="D33" s="172">
        <v>5000000</v>
      </c>
      <c r="E33" s="239" t="s">
        <v>358</v>
      </c>
      <c r="F33" s="240" t="s">
        <v>83</v>
      </c>
      <c r="G33" s="23" t="s">
        <v>5</v>
      </c>
      <c r="H33" s="208" t="s">
        <v>81</v>
      </c>
      <c r="I33" s="208" t="s">
        <v>81</v>
      </c>
      <c r="J33" s="62" t="s">
        <v>241</v>
      </c>
      <c r="K33" s="62" t="s">
        <v>242</v>
      </c>
      <c r="L33" s="62" t="s">
        <v>252</v>
      </c>
      <c r="M33" s="62" t="s">
        <v>244</v>
      </c>
      <c r="N33" s="62" t="s">
        <v>245</v>
      </c>
      <c r="O33" s="62" t="s">
        <v>253</v>
      </c>
      <c r="P33" s="62" t="s">
        <v>247</v>
      </c>
      <c r="Q33" s="62"/>
      <c r="R33" s="62" t="s">
        <v>254</v>
      </c>
      <c r="S33" s="62" t="s">
        <v>255</v>
      </c>
      <c r="T33" s="62"/>
      <c r="U33" s="62" t="s">
        <v>256</v>
      </c>
      <c r="V33" s="62" t="s">
        <v>257</v>
      </c>
      <c r="W33" s="62" t="s">
        <v>258</v>
      </c>
      <c r="X33" s="208"/>
    </row>
    <row r="34" spans="2:24" s="1" customFormat="1" ht="15" customHeight="1" x14ac:dyDescent="0.25">
      <c r="B34" s="241"/>
      <c r="C34" s="238"/>
      <c r="D34" s="172"/>
      <c r="E34" s="239"/>
      <c r="F34" s="240"/>
      <c r="G34" s="208" t="s">
        <v>6</v>
      </c>
      <c r="H34" s="206"/>
      <c r="I34" s="206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</row>
    <row r="35" spans="2:24" s="1" customFormat="1" ht="14.25" customHeight="1" x14ac:dyDescent="0.25">
      <c r="B35" s="241" t="s">
        <v>370</v>
      </c>
      <c r="C35" s="238" t="s">
        <v>347</v>
      </c>
      <c r="D35" s="172">
        <v>12000000</v>
      </c>
      <c r="E35" s="239" t="s">
        <v>358</v>
      </c>
      <c r="F35" s="240" t="s">
        <v>83</v>
      </c>
      <c r="G35" s="23" t="s">
        <v>5</v>
      </c>
      <c r="H35" s="208" t="s">
        <v>81</v>
      </c>
      <c r="I35" s="208" t="s">
        <v>81</v>
      </c>
      <c r="J35" s="24">
        <v>117622</v>
      </c>
      <c r="K35" s="24">
        <v>117629</v>
      </c>
      <c r="L35" s="24">
        <v>117636</v>
      </c>
      <c r="M35" s="24" t="s">
        <v>232</v>
      </c>
      <c r="N35" s="24" t="s">
        <v>233</v>
      </c>
      <c r="O35" s="24" t="s">
        <v>234</v>
      </c>
      <c r="P35" s="62" t="s">
        <v>235</v>
      </c>
      <c r="Q35" s="23"/>
      <c r="R35" s="62" t="s">
        <v>236</v>
      </c>
      <c r="S35" s="62" t="s">
        <v>237</v>
      </c>
      <c r="T35" s="62"/>
      <c r="U35" s="62" t="s">
        <v>238</v>
      </c>
      <c r="V35" s="62" t="s">
        <v>239</v>
      </c>
      <c r="W35" s="62" t="s">
        <v>240</v>
      </c>
      <c r="X35" s="208"/>
    </row>
    <row r="36" spans="2:24" s="1" customFormat="1" ht="16.5" customHeight="1" x14ac:dyDescent="0.25">
      <c r="B36" s="241"/>
      <c r="C36" s="238"/>
      <c r="D36" s="172"/>
      <c r="E36" s="239"/>
      <c r="F36" s="240"/>
      <c r="G36" s="208" t="s">
        <v>6</v>
      </c>
      <c r="H36" s="206"/>
      <c r="I36" s="206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</row>
    <row r="37" spans="2:24" s="1" customFormat="1" ht="24.95" customHeight="1" x14ac:dyDescent="0.25">
      <c r="B37" s="237" t="s">
        <v>371</v>
      </c>
      <c r="C37" s="238" t="s">
        <v>348</v>
      </c>
      <c r="D37" s="172">
        <v>15000000</v>
      </c>
      <c r="E37" s="239" t="s">
        <v>358</v>
      </c>
      <c r="F37" s="240" t="s">
        <v>83</v>
      </c>
      <c r="G37" s="23" t="s">
        <v>5</v>
      </c>
      <c r="H37" s="208" t="s">
        <v>81</v>
      </c>
      <c r="I37" s="207" t="s">
        <v>172</v>
      </c>
      <c r="J37" s="62" t="s">
        <v>236</v>
      </c>
      <c r="K37" s="62" t="s">
        <v>241</v>
      </c>
      <c r="L37" s="62" t="s">
        <v>242</v>
      </c>
      <c r="M37" s="62" t="s">
        <v>243</v>
      </c>
      <c r="N37" s="62" t="s">
        <v>244</v>
      </c>
      <c r="O37" s="62" t="s">
        <v>245</v>
      </c>
      <c r="P37" s="62" t="s">
        <v>246</v>
      </c>
      <c r="Q37" s="23"/>
      <c r="R37" s="62" t="s">
        <v>247</v>
      </c>
      <c r="S37" s="62" t="s">
        <v>248</v>
      </c>
      <c r="T37" s="208"/>
      <c r="U37" s="62" t="s">
        <v>249</v>
      </c>
      <c r="V37" s="62" t="s">
        <v>250</v>
      </c>
      <c r="W37" s="62" t="s">
        <v>251</v>
      </c>
      <c r="X37" s="208"/>
    </row>
    <row r="38" spans="2:24" s="1" customFormat="1" ht="24.95" customHeight="1" x14ac:dyDescent="0.25">
      <c r="B38" s="237"/>
      <c r="C38" s="238"/>
      <c r="D38" s="172"/>
      <c r="E38" s="239"/>
      <c r="F38" s="240"/>
      <c r="G38" s="208" t="s">
        <v>6</v>
      </c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</row>
  </sheetData>
  <mergeCells count="73">
    <mergeCell ref="B19:B20"/>
    <mergeCell ref="C19:C20"/>
    <mergeCell ref="E19:E20"/>
    <mergeCell ref="F19:F20"/>
    <mergeCell ref="B15:B16"/>
    <mergeCell ref="B13:B14"/>
    <mergeCell ref="B17:B18"/>
    <mergeCell ref="C17:C18"/>
    <mergeCell ref="F17:F18"/>
    <mergeCell ref="C7:C8"/>
    <mergeCell ref="F7:F8"/>
    <mergeCell ref="C9:C10"/>
    <mergeCell ref="B7:B8"/>
    <mergeCell ref="E7:E8"/>
    <mergeCell ref="B1:O1"/>
    <mergeCell ref="B2:P2"/>
    <mergeCell ref="P5:X5"/>
    <mergeCell ref="B11:B12"/>
    <mergeCell ref="C11:C12"/>
    <mergeCell ref="F11:F12"/>
    <mergeCell ref="B5:B6"/>
    <mergeCell ref="C5:G5"/>
    <mergeCell ref="H5:H6"/>
    <mergeCell ref="I5:I6"/>
    <mergeCell ref="J5:L5"/>
    <mergeCell ref="M5:N5"/>
    <mergeCell ref="F9:F10"/>
    <mergeCell ref="B9:B10"/>
    <mergeCell ref="E9:E10"/>
    <mergeCell ref="E11:E12"/>
    <mergeCell ref="B29:B30"/>
    <mergeCell ref="C29:C30"/>
    <mergeCell ref="E29:E30"/>
    <mergeCell ref="B27:B28"/>
    <mergeCell ref="C27:C28"/>
    <mergeCell ref="F29:F30"/>
    <mergeCell ref="F27:F28"/>
    <mergeCell ref="E17:E18"/>
    <mergeCell ref="F21:F22"/>
    <mergeCell ref="F23:F24"/>
    <mergeCell ref="E27:E28"/>
    <mergeCell ref="F15:F16"/>
    <mergeCell ref="F13:F14"/>
    <mergeCell ref="C15:C16"/>
    <mergeCell ref="C13:C14"/>
    <mergeCell ref="E13:E14"/>
    <mergeCell ref="E15:E16"/>
    <mergeCell ref="E25:E26"/>
    <mergeCell ref="F25:F26"/>
    <mergeCell ref="B21:B22"/>
    <mergeCell ref="C21:C22"/>
    <mergeCell ref="E21:E22"/>
    <mergeCell ref="B23:B24"/>
    <mergeCell ref="C23:C24"/>
    <mergeCell ref="E23:E24"/>
    <mergeCell ref="B25:B26"/>
    <mergeCell ref="C25:C26"/>
    <mergeCell ref="B37:B38"/>
    <mergeCell ref="C37:C38"/>
    <mergeCell ref="E37:E38"/>
    <mergeCell ref="F37:F38"/>
    <mergeCell ref="B31:B32"/>
    <mergeCell ref="C31:C32"/>
    <mergeCell ref="E31:E32"/>
    <mergeCell ref="F31:F32"/>
    <mergeCell ref="B33:B34"/>
    <mergeCell ref="C33:C34"/>
    <mergeCell ref="E33:E34"/>
    <mergeCell ref="F33:F34"/>
    <mergeCell ref="B35:B36"/>
    <mergeCell ref="C35:C36"/>
    <mergeCell ref="E35:E36"/>
    <mergeCell ref="F35:F36"/>
  </mergeCells>
  <pageMargins left="0" right="0" top="0" bottom="0" header="0" footer="0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0"/>
  <sheetViews>
    <sheetView view="pageBreakPreview" zoomScale="66" zoomScaleNormal="100" zoomScaleSheetLayoutView="66" workbookViewId="0">
      <selection activeCell="C11" sqref="C11:C12"/>
    </sheetView>
  </sheetViews>
  <sheetFormatPr defaultRowHeight="18.75" x14ac:dyDescent="0.3"/>
  <cols>
    <col min="1" max="1" width="6" style="34" customWidth="1"/>
    <col min="2" max="2" width="15.7109375" style="34" customWidth="1"/>
    <col min="3" max="3" width="17" style="34" customWidth="1"/>
    <col min="4" max="4" width="11.28515625" style="34" customWidth="1"/>
    <col min="5" max="5" width="10.85546875" style="34" customWidth="1"/>
    <col min="6" max="6" width="18.7109375" style="60" customWidth="1"/>
    <col min="7" max="7" width="9.7109375" style="34" customWidth="1"/>
    <col min="8" max="8" width="8.7109375" style="34" customWidth="1"/>
    <col min="9" max="9" width="11.28515625" style="34" customWidth="1"/>
    <col min="10" max="10" width="12.28515625" style="34" customWidth="1"/>
    <col min="11" max="11" width="11.140625" style="34" customWidth="1"/>
    <col min="12" max="29" width="7.7109375" style="34" customWidth="1"/>
    <col min="30" max="37" width="9.140625" style="1"/>
  </cols>
  <sheetData>
    <row r="1" spans="1:37" s="7" customFormat="1" ht="30" x14ac:dyDescent="0.4">
      <c r="A1" s="4" t="s">
        <v>164</v>
      </c>
      <c r="B1" s="4"/>
      <c r="C1" s="4"/>
      <c r="D1" s="4"/>
      <c r="E1" s="5"/>
      <c r="F1" s="5"/>
      <c r="G1" s="6"/>
      <c r="H1" s="6"/>
      <c r="K1" s="8"/>
    </row>
    <row r="2" spans="1:37" s="7" customFormat="1" ht="30" x14ac:dyDescent="0.25">
      <c r="A2" s="9" t="s">
        <v>85</v>
      </c>
      <c r="B2" s="10"/>
      <c r="C2" s="11"/>
      <c r="D2" s="9"/>
      <c r="E2" s="12"/>
      <c r="F2" s="12"/>
      <c r="G2" s="9"/>
      <c r="H2" s="9"/>
      <c r="I2" s="13"/>
      <c r="J2" s="13"/>
      <c r="K2" s="8"/>
    </row>
    <row r="3" spans="1:37" s="7" customFormat="1" ht="30" x14ac:dyDescent="0.4">
      <c r="A3" s="14" t="s">
        <v>193</v>
      </c>
      <c r="B3" s="10"/>
      <c r="C3" s="11"/>
      <c r="D3" s="15"/>
      <c r="E3" s="16"/>
      <c r="F3" s="16"/>
      <c r="H3" s="17"/>
      <c r="K3" s="8"/>
    </row>
    <row r="4" spans="1:37" s="7" customFormat="1" ht="15" x14ac:dyDescent="0.25">
      <c r="B4" s="18"/>
      <c r="C4" s="8"/>
      <c r="E4" s="19"/>
      <c r="F4" s="19"/>
      <c r="K4" s="8"/>
    </row>
    <row r="5" spans="1:37" s="71" customFormat="1" ht="12.75" x14ac:dyDescent="0.2">
      <c r="A5" s="105"/>
      <c r="B5" s="255" t="s">
        <v>110</v>
      </c>
      <c r="C5" s="255"/>
      <c r="D5" s="255"/>
      <c r="E5" s="255" t="s">
        <v>0</v>
      </c>
      <c r="F5" s="255"/>
      <c r="G5" s="255"/>
      <c r="H5" s="255" t="s">
        <v>111</v>
      </c>
      <c r="I5" s="255" t="s">
        <v>112</v>
      </c>
      <c r="J5" s="255"/>
      <c r="K5" s="255" t="s">
        <v>113</v>
      </c>
      <c r="L5" s="255"/>
      <c r="M5" s="255"/>
      <c r="N5" s="255" t="s">
        <v>114</v>
      </c>
      <c r="O5" s="255"/>
      <c r="P5" s="256" t="s">
        <v>115</v>
      </c>
      <c r="Q5" s="256"/>
      <c r="R5" s="256"/>
      <c r="S5" s="256"/>
      <c r="T5" s="256"/>
      <c r="U5" s="255" t="s">
        <v>25</v>
      </c>
      <c r="V5" s="255"/>
      <c r="W5" s="255" t="s">
        <v>2</v>
      </c>
      <c r="X5" s="255"/>
      <c r="Y5" s="255"/>
      <c r="Z5" s="255" t="s">
        <v>116</v>
      </c>
      <c r="AA5" s="255"/>
      <c r="AB5" s="255"/>
      <c r="AC5" s="255"/>
      <c r="AD5" s="70"/>
      <c r="AE5" s="70"/>
      <c r="AF5" s="70"/>
      <c r="AG5" s="70"/>
      <c r="AH5" s="70"/>
      <c r="AI5" s="70"/>
      <c r="AJ5" s="70"/>
      <c r="AK5" s="70"/>
    </row>
    <row r="6" spans="1:37" s="71" customFormat="1" ht="127.5" x14ac:dyDescent="0.2">
      <c r="A6" s="105" t="s">
        <v>7</v>
      </c>
      <c r="B6" s="78" t="s">
        <v>117</v>
      </c>
      <c r="C6" s="78" t="s">
        <v>118</v>
      </c>
      <c r="D6" s="78" t="s">
        <v>119</v>
      </c>
      <c r="E6" s="78" t="s">
        <v>120</v>
      </c>
      <c r="F6" s="148" t="s">
        <v>121</v>
      </c>
      <c r="G6" s="78" t="s">
        <v>122</v>
      </c>
      <c r="H6" s="255"/>
      <c r="I6" s="78" t="s">
        <v>123</v>
      </c>
      <c r="J6" s="78" t="s">
        <v>124</v>
      </c>
      <c r="K6" s="78" t="s">
        <v>125</v>
      </c>
      <c r="L6" s="78" t="s">
        <v>126</v>
      </c>
      <c r="M6" s="78" t="s">
        <v>127</v>
      </c>
      <c r="N6" s="78" t="s">
        <v>128</v>
      </c>
      <c r="O6" s="78" t="s">
        <v>129</v>
      </c>
      <c r="P6" s="78" t="s">
        <v>130</v>
      </c>
      <c r="Q6" s="78" t="s">
        <v>131</v>
      </c>
      <c r="R6" s="78" t="s">
        <v>132</v>
      </c>
      <c r="S6" s="78" t="s">
        <v>133</v>
      </c>
      <c r="T6" s="78" t="s">
        <v>134</v>
      </c>
      <c r="U6" s="78" t="s">
        <v>135</v>
      </c>
      <c r="V6" s="105" t="s">
        <v>136</v>
      </c>
      <c r="W6" s="78" t="s">
        <v>137</v>
      </c>
      <c r="X6" s="78" t="s">
        <v>26</v>
      </c>
      <c r="Y6" s="78" t="s">
        <v>27</v>
      </c>
      <c r="Z6" s="78" t="s">
        <v>138</v>
      </c>
      <c r="AA6" s="78" t="s">
        <v>139</v>
      </c>
      <c r="AB6" s="78" t="s">
        <v>140</v>
      </c>
      <c r="AC6" s="78" t="s">
        <v>141</v>
      </c>
      <c r="AD6" s="70"/>
      <c r="AE6" s="70"/>
      <c r="AF6" s="70"/>
      <c r="AG6" s="70"/>
      <c r="AH6" s="70"/>
      <c r="AI6" s="70"/>
      <c r="AJ6" s="70"/>
      <c r="AK6" s="70"/>
    </row>
    <row r="7" spans="1:37" s="71" customFormat="1" ht="12.75" x14ac:dyDescent="0.2">
      <c r="A7" s="65"/>
      <c r="B7" s="75"/>
      <c r="C7" s="104"/>
      <c r="D7" s="66"/>
      <c r="E7" s="66"/>
      <c r="F7" s="67"/>
      <c r="G7" s="66"/>
      <c r="H7" s="68" t="s">
        <v>5</v>
      </c>
      <c r="I7" s="69" t="s">
        <v>142</v>
      </c>
      <c r="J7" s="69" t="s">
        <v>143</v>
      </c>
      <c r="K7" s="69" t="s">
        <v>144</v>
      </c>
      <c r="L7" s="69" t="s">
        <v>145</v>
      </c>
      <c r="M7" s="69" t="s">
        <v>143</v>
      </c>
      <c r="N7" s="69" t="s">
        <v>143</v>
      </c>
      <c r="O7" s="69" t="s">
        <v>146</v>
      </c>
      <c r="P7" s="69" t="s">
        <v>143</v>
      </c>
      <c r="Q7" s="69" t="s">
        <v>143</v>
      </c>
      <c r="R7" s="69" t="s">
        <v>144</v>
      </c>
      <c r="S7" s="69" t="s">
        <v>143</v>
      </c>
      <c r="T7" s="69" t="s">
        <v>143</v>
      </c>
      <c r="U7" s="69" t="s">
        <v>142</v>
      </c>
      <c r="V7" s="69" t="s">
        <v>147</v>
      </c>
      <c r="W7" s="67">
        <v>0</v>
      </c>
      <c r="X7" s="69" t="s">
        <v>148</v>
      </c>
      <c r="Y7" s="69" t="s">
        <v>149</v>
      </c>
      <c r="Z7" s="69" t="s">
        <v>150</v>
      </c>
      <c r="AA7" s="69" t="s">
        <v>143</v>
      </c>
      <c r="AB7" s="69" t="s">
        <v>143</v>
      </c>
      <c r="AC7" s="67">
        <v>0</v>
      </c>
      <c r="AD7" s="70"/>
      <c r="AE7" s="70"/>
      <c r="AF7" s="70"/>
      <c r="AG7" s="70"/>
      <c r="AH7" s="70"/>
      <c r="AI7" s="70"/>
      <c r="AJ7" s="70"/>
      <c r="AK7" s="70"/>
    </row>
    <row r="8" spans="1:37" s="71" customFormat="1" ht="12.75" x14ac:dyDescent="0.2">
      <c r="A8" s="65"/>
      <c r="B8" s="75"/>
      <c r="C8" s="104"/>
      <c r="D8" s="66"/>
      <c r="E8" s="66"/>
      <c r="F8" s="72"/>
      <c r="G8" s="66"/>
      <c r="H8" s="68" t="s">
        <v>6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72"/>
      <c r="X8" s="66"/>
      <c r="Y8" s="66"/>
      <c r="Z8" s="66"/>
      <c r="AA8" s="66"/>
      <c r="AB8" s="66"/>
      <c r="AC8" s="66"/>
      <c r="AD8" s="70"/>
      <c r="AE8" s="70"/>
      <c r="AF8" s="70"/>
      <c r="AG8" s="70"/>
      <c r="AH8" s="70"/>
      <c r="AI8" s="70"/>
      <c r="AJ8" s="70"/>
      <c r="AK8" s="70"/>
    </row>
    <row r="9" spans="1:37" s="36" customFormat="1" ht="45" customHeight="1" x14ac:dyDescent="0.2">
      <c r="A9" s="259" t="s">
        <v>174</v>
      </c>
      <c r="B9" s="260" t="s">
        <v>78</v>
      </c>
      <c r="C9" s="258" t="s">
        <v>298</v>
      </c>
      <c r="D9" s="257" t="s">
        <v>79</v>
      </c>
      <c r="E9" s="257" t="s">
        <v>171</v>
      </c>
      <c r="F9" s="86">
        <v>5000000</v>
      </c>
      <c r="G9" s="101" t="s">
        <v>81</v>
      </c>
      <c r="H9" s="68" t="s">
        <v>6</v>
      </c>
      <c r="I9" s="24">
        <v>44574</v>
      </c>
      <c r="J9" s="24">
        <v>44581</v>
      </c>
      <c r="K9" s="24">
        <v>44588</v>
      </c>
      <c r="L9" s="24" t="s">
        <v>232</v>
      </c>
      <c r="M9" s="24" t="s">
        <v>233</v>
      </c>
      <c r="N9" s="24" t="s">
        <v>234</v>
      </c>
      <c r="O9" s="62" t="s">
        <v>241</v>
      </c>
      <c r="P9" s="62" t="s">
        <v>242</v>
      </c>
      <c r="Q9" s="62" t="s">
        <v>252</v>
      </c>
      <c r="R9" s="62" t="s">
        <v>243</v>
      </c>
      <c r="S9" s="62" t="s">
        <v>244</v>
      </c>
      <c r="T9" s="62" t="s">
        <v>245</v>
      </c>
      <c r="U9" s="62" t="s">
        <v>246</v>
      </c>
      <c r="V9" s="62" t="s">
        <v>285</v>
      </c>
      <c r="W9" s="62"/>
      <c r="X9" s="62" t="s">
        <v>248</v>
      </c>
      <c r="Y9" s="62" t="s">
        <v>286</v>
      </c>
      <c r="Z9" s="62" t="s">
        <v>249</v>
      </c>
      <c r="AA9" s="62" t="s">
        <v>256</v>
      </c>
      <c r="AB9" s="62" t="s">
        <v>287</v>
      </c>
      <c r="AC9" s="26"/>
    </row>
    <row r="10" spans="1:37" s="36" customFormat="1" ht="45" customHeight="1" x14ac:dyDescent="0.2">
      <c r="A10" s="259"/>
      <c r="B10" s="260"/>
      <c r="C10" s="258"/>
      <c r="D10" s="257"/>
      <c r="E10" s="257"/>
      <c r="F10" s="86"/>
      <c r="G10" s="26"/>
      <c r="H10" s="68" t="s">
        <v>6</v>
      </c>
      <c r="I10" s="101"/>
      <c r="J10" s="102"/>
      <c r="K10" s="102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26"/>
      <c r="AB10" s="26"/>
      <c r="AC10" s="26"/>
    </row>
    <row r="11" spans="1:37" s="36" customFormat="1" ht="45" customHeight="1" x14ac:dyDescent="0.2">
      <c r="A11" s="259" t="s">
        <v>175</v>
      </c>
      <c r="B11" s="258" t="s">
        <v>373</v>
      </c>
      <c r="C11" s="258" t="s">
        <v>299</v>
      </c>
      <c r="D11" s="257" t="s">
        <v>79</v>
      </c>
      <c r="E11" s="257" t="s">
        <v>171</v>
      </c>
      <c r="F11" s="151">
        <v>1000000</v>
      </c>
      <c r="G11" s="257" t="s">
        <v>81</v>
      </c>
      <c r="H11" s="23" t="s">
        <v>5</v>
      </c>
      <c r="I11" s="62" t="s">
        <v>235</v>
      </c>
      <c r="J11" s="62" t="s">
        <v>236</v>
      </c>
      <c r="K11" s="62" t="s">
        <v>241</v>
      </c>
      <c r="L11" s="62" t="s">
        <v>252</v>
      </c>
      <c r="M11" s="62" t="s">
        <v>243</v>
      </c>
      <c r="N11" s="62" t="s">
        <v>288</v>
      </c>
      <c r="O11" s="62" t="s">
        <v>289</v>
      </c>
      <c r="P11" s="62" t="s">
        <v>254</v>
      </c>
      <c r="Q11" s="62" t="s">
        <v>290</v>
      </c>
      <c r="R11" s="62" t="s">
        <v>291</v>
      </c>
      <c r="S11" s="62" t="s">
        <v>292</v>
      </c>
      <c r="T11" s="62" t="s">
        <v>293</v>
      </c>
      <c r="U11" s="62" t="s">
        <v>294</v>
      </c>
      <c r="V11" s="62" t="s">
        <v>250</v>
      </c>
      <c r="W11" s="62"/>
      <c r="X11" s="62" t="s">
        <v>257</v>
      </c>
      <c r="Y11" s="62" t="s">
        <v>258</v>
      </c>
      <c r="Z11" s="62" t="s">
        <v>295</v>
      </c>
      <c r="AA11" s="62" t="s">
        <v>296</v>
      </c>
      <c r="AB11" s="62" t="s">
        <v>297</v>
      </c>
      <c r="AC11" s="66"/>
    </row>
    <row r="12" spans="1:37" s="36" customFormat="1" ht="45" customHeight="1" x14ac:dyDescent="0.2">
      <c r="A12" s="259"/>
      <c r="B12" s="258"/>
      <c r="C12" s="258"/>
      <c r="D12" s="257"/>
      <c r="E12" s="257"/>
      <c r="F12" s="152"/>
      <c r="G12" s="257"/>
      <c r="H12" s="174" t="s">
        <v>6</v>
      </c>
      <c r="I12" s="174"/>
      <c r="J12" s="173"/>
      <c r="K12" s="173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26"/>
      <c r="AB12" s="26"/>
      <c r="AC12" s="66"/>
    </row>
    <row r="13" spans="1:37" s="45" customFormat="1" ht="45" customHeight="1" x14ac:dyDescent="0.2">
      <c r="A13" s="36"/>
      <c r="B13" s="149"/>
      <c r="C13" s="36"/>
      <c r="D13" s="36"/>
      <c r="E13" s="36"/>
      <c r="F13" s="73"/>
      <c r="G13" s="74"/>
      <c r="H13" s="74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36"/>
      <c r="AD13" s="36"/>
      <c r="AE13" s="36"/>
      <c r="AF13" s="36"/>
      <c r="AG13" s="36"/>
      <c r="AH13" s="36"/>
      <c r="AI13" s="36"/>
      <c r="AJ13" s="36"/>
      <c r="AK13" s="36"/>
    </row>
    <row r="14" spans="1:37" ht="45" customHeight="1" x14ac:dyDescent="0.3">
      <c r="B14" s="108"/>
    </row>
    <row r="15" spans="1:37" ht="45" customHeight="1" x14ac:dyDescent="0.3"/>
    <row r="16" spans="1:37" ht="45" customHeight="1" x14ac:dyDescent="0.3"/>
    <row r="17" ht="45" customHeight="1" x14ac:dyDescent="0.3"/>
    <row r="18" ht="45" customHeight="1" x14ac:dyDescent="0.3"/>
    <row r="19" ht="45" customHeight="1" x14ac:dyDescent="0.3"/>
    <row r="20" ht="45" customHeight="1" x14ac:dyDescent="0.3"/>
    <row r="21" ht="45" customHeight="1" x14ac:dyDescent="0.3"/>
    <row r="22" ht="45" customHeight="1" x14ac:dyDescent="0.3"/>
    <row r="23" ht="45" customHeight="1" x14ac:dyDescent="0.3"/>
    <row r="24" ht="45" customHeight="1" x14ac:dyDescent="0.3"/>
    <row r="25" ht="45" customHeight="1" x14ac:dyDescent="0.3"/>
    <row r="26" ht="45" customHeight="1" x14ac:dyDescent="0.3"/>
    <row r="27" ht="45" customHeight="1" x14ac:dyDescent="0.3"/>
    <row r="28" ht="45" customHeight="1" x14ac:dyDescent="0.3"/>
    <row r="29" ht="45" customHeight="1" x14ac:dyDescent="0.3"/>
    <row r="30" ht="45" customHeight="1" x14ac:dyDescent="0.3"/>
    <row r="31" ht="45" customHeight="1" x14ac:dyDescent="0.3"/>
    <row r="32" ht="45" customHeight="1" x14ac:dyDescent="0.3"/>
    <row r="33" ht="45" customHeight="1" x14ac:dyDescent="0.3"/>
    <row r="34" ht="45" customHeight="1" x14ac:dyDescent="0.3"/>
    <row r="35" ht="45" customHeight="1" x14ac:dyDescent="0.3"/>
    <row r="36" ht="45" customHeight="1" x14ac:dyDescent="0.3"/>
    <row r="37" ht="45" customHeight="1" x14ac:dyDescent="0.3"/>
    <row r="38" ht="45" customHeight="1" x14ac:dyDescent="0.3"/>
    <row r="39" ht="45" customHeight="1" x14ac:dyDescent="0.3"/>
    <row r="40" ht="45" customHeight="1" x14ac:dyDescent="0.3"/>
    <row r="41" ht="45" customHeight="1" x14ac:dyDescent="0.3"/>
    <row r="42" ht="45" customHeight="1" x14ac:dyDescent="0.3"/>
    <row r="43" ht="45" customHeight="1" x14ac:dyDescent="0.3"/>
    <row r="44" ht="45" customHeight="1" x14ac:dyDescent="0.3"/>
    <row r="45" ht="45" customHeight="1" x14ac:dyDescent="0.3"/>
    <row r="46" ht="45" customHeight="1" x14ac:dyDescent="0.3"/>
    <row r="47" ht="45" customHeight="1" x14ac:dyDescent="0.3"/>
    <row r="48" ht="45" customHeight="1" x14ac:dyDescent="0.3"/>
    <row r="49" ht="45" customHeight="1" x14ac:dyDescent="0.3"/>
    <row r="50" ht="45" customHeight="1" x14ac:dyDescent="0.3"/>
    <row r="51" ht="45" customHeight="1" x14ac:dyDescent="0.3"/>
    <row r="52" ht="45" customHeight="1" x14ac:dyDescent="0.3"/>
    <row r="53" ht="45" customHeight="1" x14ac:dyDescent="0.3"/>
    <row r="54" ht="45" customHeight="1" x14ac:dyDescent="0.3"/>
    <row r="55" ht="45" customHeight="1" x14ac:dyDescent="0.3"/>
    <row r="56" ht="45" customHeight="1" x14ac:dyDescent="0.3"/>
    <row r="57" ht="45" customHeight="1" x14ac:dyDescent="0.3"/>
    <row r="58" ht="45" customHeight="1" x14ac:dyDescent="0.3"/>
    <row r="59" ht="45" customHeight="1" x14ac:dyDescent="0.3"/>
    <row r="60" ht="45" customHeight="1" x14ac:dyDescent="0.3"/>
    <row r="61" ht="45" customHeight="1" x14ac:dyDescent="0.3"/>
    <row r="62" ht="45" customHeight="1" x14ac:dyDescent="0.3"/>
    <row r="63" ht="45" customHeight="1" x14ac:dyDescent="0.3"/>
    <row r="64" ht="45" customHeight="1" x14ac:dyDescent="0.3"/>
    <row r="65" ht="45" customHeight="1" x14ac:dyDescent="0.3"/>
    <row r="66" ht="45" customHeight="1" x14ac:dyDescent="0.3"/>
    <row r="67" ht="45" customHeight="1" x14ac:dyDescent="0.3"/>
    <row r="68" ht="45" customHeight="1" x14ac:dyDescent="0.3"/>
    <row r="69" ht="45" customHeight="1" x14ac:dyDescent="0.3"/>
    <row r="70" ht="45" customHeight="1" x14ac:dyDescent="0.3"/>
    <row r="71" ht="45" customHeight="1" x14ac:dyDescent="0.3"/>
    <row r="72" ht="45" customHeight="1" x14ac:dyDescent="0.3"/>
    <row r="73" ht="45" customHeight="1" x14ac:dyDescent="0.3"/>
    <row r="74" ht="45" customHeight="1" x14ac:dyDescent="0.3"/>
    <row r="75" ht="45" customHeight="1" x14ac:dyDescent="0.3"/>
    <row r="76" ht="45" customHeight="1" x14ac:dyDescent="0.3"/>
    <row r="77" ht="45" customHeight="1" x14ac:dyDescent="0.3"/>
    <row r="78" ht="45" customHeight="1" x14ac:dyDescent="0.3"/>
    <row r="79" ht="45" customHeight="1" x14ac:dyDescent="0.3"/>
    <row r="80" ht="45" customHeight="1" x14ac:dyDescent="0.3"/>
    <row r="81" ht="45" customHeight="1" x14ac:dyDescent="0.3"/>
    <row r="82" ht="45" customHeight="1" x14ac:dyDescent="0.3"/>
    <row r="83" ht="45" customHeight="1" x14ac:dyDescent="0.3"/>
    <row r="84" ht="45" customHeight="1" x14ac:dyDescent="0.3"/>
    <row r="85" ht="45" customHeight="1" x14ac:dyDescent="0.3"/>
    <row r="86" ht="45" customHeight="1" x14ac:dyDescent="0.3"/>
    <row r="87" ht="45" customHeight="1" x14ac:dyDescent="0.3"/>
    <row r="88" ht="45" customHeight="1" x14ac:dyDescent="0.3"/>
    <row r="89" ht="45" customHeight="1" x14ac:dyDescent="0.3"/>
    <row r="90" ht="45" customHeight="1" x14ac:dyDescent="0.3"/>
  </sheetData>
  <mergeCells count="21">
    <mergeCell ref="C11:C12"/>
    <mergeCell ref="A9:A10"/>
    <mergeCell ref="B9:B10"/>
    <mergeCell ref="A11:A12"/>
    <mergeCell ref="B11:B12"/>
    <mergeCell ref="C9:C10"/>
    <mergeCell ref="D11:D12"/>
    <mergeCell ref="E11:E12"/>
    <mergeCell ref="D9:D10"/>
    <mergeCell ref="U5:V5"/>
    <mergeCell ref="W5:Y5"/>
    <mergeCell ref="E9:E10"/>
    <mergeCell ref="G11:G12"/>
    <mergeCell ref="Z5:AC5"/>
    <mergeCell ref="K5:M5"/>
    <mergeCell ref="B5:D5"/>
    <mergeCell ref="E5:G5"/>
    <mergeCell ref="H5:H6"/>
    <mergeCell ref="I5:J5"/>
    <mergeCell ref="N5:O5"/>
    <mergeCell ref="P5:T5"/>
  </mergeCells>
  <pageMargins left="0" right="0" top="0" bottom="0" header="0" footer="0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6"/>
  <sheetViews>
    <sheetView view="pageBreakPreview" zoomScale="73" zoomScaleNormal="60" zoomScaleSheetLayoutView="73" workbookViewId="0">
      <selection activeCell="B30" sqref="B30:B31"/>
    </sheetView>
  </sheetViews>
  <sheetFormatPr defaultRowHeight="15.75" x14ac:dyDescent="0.25"/>
  <cols>
    <col min="1" max="1" width="5.7109375" style="2" customWidth="1"/>
    <col min="2" max="2" width="15.7109375" style="2" customWidth="1"/>
    <col min="3" max="3" width="12.7109375" style="2" customWidth="1"/>
    <col min="4" max="4" width="6.7109375" style="2" customWidth="1"/>
    <col min="5" max="5" width="23.140625" style="3" customWidth="1"/>
    <col min="6" max="10" width="7.7109375" style="2" customWidth="1"/>
    <col min="11" max="22" width="12.7109375" style="2" customWidth="1"/>
    <col min="23" max="24" width="10.7109375" style="2" customWidth="1"/>
    <col min="25" max="257" width="9.140625" style="2"/>
    <col min="258" max="258" width="9.85546875" style="2" customWidth="1"/>
    <col min="259" max="259" width="41.140625" style="2" customWidth="1"/>
    <col min="260" max="260" width="9.5703125" style="2" customWidth="1"/>
    <col min="261" max="261" width="27.42578125" style="2" customWidth="1"/>
    <col min="262" max="262" width="16.28515625" style="2" customWidth="1"/>
    <col min="263" max="263" width="9.7109375" style="2" customWidth="1"/>
    <col min="264" max="264" width="37.7109375" style="2" customWidth="1"/>
    <col min="265" max="265" width="24" style="2" customWidth="1"/>
    <col min="266" max="266" width="19" style="2" customWidth="1"/>
    <col min="267" max="267" width="14.140625" style="2" customWidth="1"/>
    <col min="268" max="269" width="12.5703125" style="2" customWidth="1"/>
    <col min="270" max="270" width="20" style="2" customWidth="1"/>
    <col min="271" max="271" width="20.5703125" style="2" customWidth="1"/>
    <col min="272" max="272" width="22.28515625" style="2" customWidth="1"/>
    <col min="273" max="273" width="21.140625" style="2" customWidth="1"/>
    <col min="274" max="274" width="19.85546875" style="2" customWidth="1"/>
    <col min="275" max="275" width="29.28515625" style="2" customWidth="1"/>
    <col min="276" max="276" width="24.85546875" style="2" customWidth="1"/>
    <col min="277" max="277" width="18.85546875" style="2" customWidth="1"/>
    <col min="278" max="278" width="35.140625" style="2" customWidth="1"/>
    <col min="279" max="279" width="42.7109375" style="2" customWidth="1"/>
    <col min="280" max="280" width="30.28515625" style="2" customWidth="1"/>
    <col min="281" max="513" width="9.140625" style="2"/>
    <col min="514" max="514" width="9.85546875" style="2" customWidth="1"/>
    <col min="515" max="515" width="41.140625" style="2" customWidth="1"/>
    <col min="516" max="516" width="9.5703125" style="2" customWidth="1"/>
    <col min="517" max="517" width="27.42578125" style="2" customWidth="1"/>
    <col min="518" max="518" width="16.28515625" style="2" customWidth="1"/>
    <col min="519" max="519" width="9.7109375" style="2" customWidth="1"/>
    <col min="520" max="520" width="37.7109375" style="2" customWidth="1"/>
    <col min="521" max="521" width="24" style="2" customWidth="1"/>
    <col min="522" max="522" width="19" style="2" customWidth="1"/>
    <col min="523" max="523" width="14.140625" style="2" customWidth="1"/>
    <col min="524" max="525" width="12.5703125" style="2" customWidth="1"/>
    <col min="526" max="526" width="20" style="2" customWidth="1"/>
    <col min="527" max="527" width="20.5703125" style="2" customWidth="1"/>
    <col min="528" max="528" width="22.28515625" style="2" customWidth="1"/>
    <col min="529" max="529" width="21.140625" style="2" customWidth="1"/>
    <col min="530" max="530" width="19.85546875" style="2" customWidth="1"/>
    <col min="531" max="531" width="29.28515625" style="2" customWidth="1"/>
    <col min="532" max="532" width="24.85546875" style="2" customWidth="1"/>
    <col min="533" max="533" width="18.85546875" style="2" customWidth="1"/>
    <col min="534" max="534" width="35.140625" style="2" customWidth="1"/>
    <col min="535" max="535" width="42.7109375" style="2" customWidth="1"/>
    <col min="536" max="536" width="30.28515625" style="2" customWidth="1"/>
    <col min="537" max="769" width="9.140625" style="2"/>
    <col min="770" max="770" width="9.85546875" style="2" customWidth="1"/>
    <col min="771" max="771" width="41.140625" style="2" customWidth="1"/>
    <col min="772" max="772" width="9.5703125" style="2" customWidth="1"/>
    <col min="773" max="773" width="27.42578125" style="2" customWidth="1"/>
    <col min="774" max="774" width="16.28515625" style="2" customWidth="1"/>
    <col min="775" max="775" width="9.7109375" style="2" customWidth="1"/>
    <col min="776" max="776" width="37.7109375" style="2" customWidth="1"/>
    <col min="777" max="777" width="24" style="2" customWidth="1"/>
    <col min="778" max="778" width="19" style="2" customWidth="1"/>
    <col min="779" max="779" width="14.140625" style="2" customWidth="1"/>
    <col min="780" max="781" width="12.5703125" style="2" customWidth="1"/>
    <col min="782" max="782" width="20" style="2" customWidth="1"/>
    <col min="783" max="783" width="20.5703125" style="2" customWidth="1"/>
    <col min="784" max="784" width="22.28515625" style="2" customWidth="1"/>
    <col min="785" max="785" width="21.140625" style="2" customWidth="1"/>
    <col min="786" max="786" width="19.85546875" style="2" customWidth="1"/>
    <col min="787" max="787" width="29.28515625" style="2" customWidth="1"/>
    <col min="788" max="788" width="24.85546875" style="2" customWidth="1"/>
    <col min="789" max="789" width="18.85546875" style="2" customWidth="1"/>
    <col min="790" max="790" width="35.140625" style="2" customWidth="1"/>
    <col min="791" max="791" width="42.7109375" style="2" customWidth="1"/>
    <col min="792" max="792" width="30.28515625" style="2" customWidth="1"/>
    <col min="793" max="1025" width="9.140625" style="2"/>
    <col min="1026" max="1026" width="9.85546875" style="2" customWidth="1"/>
    <col min="1027" max="1027" width="41.140625" style="2" customWidth="1"/>
    <col min="1028" max="1028" width="9.5703125" style="2" customWidth="1"/>
    <col min="1029" max="1029" width="27.42578125" style="2" customWidth="1"/>
    <col min="1030" max="1030" width="16.28515625" style="2" customWidth="1"/>
    <col min="1031" max="1031" width="9.7109375" style="2" customWidth="1"/>
    <col min="1032" max="1032" width="37.7109375" style="2" customWidth="1"/>
    <col min="1033" max="1033" width="24" style="2" customWidth="1"/>
    <col min="1034" max="1034" width="19" style="2" customWidth="1"/>
    <col min="1035" max="1035" width="14.140625" style="2" customWidth="1"/>
    <col min="1036" max="1037" width="12.5703125" style="2" customWidth="1"/>
    <col min="1038" max="1038" width="20" style="2" customWidth="1"/>
    <col min="1039" max="1039" width="20.5703125" style="2" customWidth="1"/>
    <col min="1040" max="1040" width="22.28515625" style="2" customWidth="1"/>
    <col min="1041" max="1041" width="21.140625" style="2" customWidth="1"/>
    <col min="1042" max="1042" width="19.85546875" style="2" customWidth="1"/>
    <col min="1043" max="1043" width="29.28515625" style="2" customWidth="1"/>
    <col min="1044" max="1044" width="24.85546875" style="2" customWidth="1"/>
    <col min="1045" max="1045" width="18.85546875" style="2" customWidth="1"/>
    <col min="1046" max="1046" width="35.140625" style="2" customWidth="1"/>
    <col min="1047" max="1047" width="42.7109375" style="2" customWidth="1"/>
    <col min="1048" max="1048" width="30.28515625" style="2" customWidth="1"/>
    <col min="1049" max="1281" width="9.140625" style="2"/>
    <col min="1282" max="1282" width="9.85546875" style="2" customWidth="1"/>
    <col min="1283" max="1283" width="41.140625" style="2" customWidth="1"/>
    <col min="1284" max="1284" width="9.5703125" style="2" customWidth="1"/>
    <col min="1285" max="1285" width="27.42578125" style="2" customWidth="1"/>
    <col min="1286" max="1286" width="16.28515625" style="2" customWidth="1"/>
    <col min="1287" max="1287" width="9.7109375" style="2" customWidth="1"/>
    <col min="1288" max="1288" width="37.7109375" style="2" customWidth="1"/>
    <col min="1289" max="1289" width="24" style="2" customWidth="1"/>
    <col min="1290" max="1290" width="19" style="2" customWidth="1"/>
    <col min="1291" max="1291" width="14.140625" style="2" customWidth="1"/>
    <col min="1292" max="1293" width="12.5703125" style="2" customWidth="1"/>
    <col min="1294" max="1294" width="20" style="2" customWidth="1"/>
    <col min="1295" max="1295" width="20.5703125" style="2" customWidth="1"/>
    <col min="1296" max="1296" width="22.28515625" style="2" customWidth="1"/>
    <col min="1297" max="1297" width="21.140625" style="2" customWidth="1"/>
    <col min="1298" max="1298" width="19.85546875" style="2" customWidth="1"/>
    <col min="1299" max="1299" width="29.28515625" style="2" customWidth="1"/>
    <col min="1300" max="1300" width="24.85546875" style="2" customWidth="1"/>
    <col min="1301" max="1301" width="18.85546875" style="2" customWidth="1"/>
    <col min="1302" max="1302" width="35.140625" style="2" customWidth="1"/>
    <col min="1303" max="1303" width="42.7109375" style="2" customWidth="1"/>
    <col min="1304" max="1304" width="30.28515625" style="2" customWidth="1"/>
    <col min="1305" max="1537" width="9.140625" style="2"/>
    <col min="1538" max="1538" width="9.85546875" style="2" customWidth="1"/>
    <col min="1539" max="1539" width="41.140625" style="2" customWidth="1"/>
    <col min="1540" max="1540" width="9.5703125" style="2" customWidth="1"/>
    <col min="1541" max="1541" width="27.42578125" style="2" customWidth="1"/>
    <col min="1542" max="1542" width="16.28515625" style="2" customWidth="1"/>
    <col min="1543" max="1543" width="9.7109375" style="2" customWidth="1"/>
    <col min="1544" max="1544" width="37.7109375" style="2" customWidth="1"/>
    <col min="1545" max="1545" width="24" style="2" customWidth="1"/>
    <col min="1546" max="1546" width="19" style="2" customWidth="1"/>
    <col min="1547" max="1547" width="14.140625" style="2" customWidth="1"/>
    <col min="1548" max="1549" width="12.5703125" style="2" customWidth="1"/>
    <col min="1550" max="1550" width="20" style="2" customWidth="1"/>
    <col min="1551" max="1551" width="20.5703125" style="2" customWidth="1"/>
    <col min="1552" max="1552" width="22.28515625" style="2" customWidth="1"/>
    <col min="1553" max="1553" width="21.140625" style="2" customWidth="1"/>
    <col min="1554" max="1554" width="19.85546875" style="2" customWidth="1"/>
    <col min="1555" max="1555" width="29.28515625" style="2" customWidth="1"/>
    <col min="1556" max="1556" width="24.85546875" style="2" customWidth="1"/>
    <col min="1557" max="1557" width="18.85546875" style="2" customWidth="1"/>
    <col min="1558" max="1558" width="35.140625" style="2" customWidth="1"/>
    <col min="1559" max="1559" width="42.7109375" style="2" customWidth="1"/>
    <col min="1560" max="1560" width="30.28515625" style="2" customWidth="1"/>
    <col min="1561" max="1793" width="9.140625" style="2"/>
    <col min="1794" max="1794" width="9.85546875" style="2" customWidth="1"/>
    <col min="1795" max="1795" width="41.140625" style="2" customWidth="1"/>
    <col min="1796" max="1796" width="9.5703125" style="2" customWidth="1"/>
    <col min="1797" max="1797" width="27.42578125" style="2" customWidth="1"/>
    <col min="1798" max="1798" width="16.28515625" style="2" customWidth="1"/>
    <col min="1799" max="1799" width="9.7109375" style="2" customWidth="1"/>
    <col min="1800" max="1800" width="37.7109375" style="2" customWidth="1"/>
    <col min="1801" max="1801" width="24" style="2" customWidth="1"/>
    <col min="1802" max="1802" width="19" style="2" customWidth="1"/>
    <col min="1803" max="1803" width="14.140625" style="2" customWidth="1"/>
    <col min="1804" max="1805" width="12.5703125" style="2" customWidth="1"/>
    <col min="1806" max="1806" width="20" style="2" customWidth="1"/>
    <col min="1807" max="1807" width="20.5703125" style="2" customWidth="1"/>
    <col min="1808" max="1808" width="22.28515625" style="2" customWidth="1"/>
    <col min="1809" max="1809" width="21.140625" style="2" customWidth="1"/>
    <col min="1810" max="1810" width="19.85546875" style="2" customWidth="1"/>
    <col min="1811" max="1811" width="29.28515625" style="2" customWidth="1"/>
    <col min="1812" max="1812" width="24.85546875" style="2" customWidth="1"/>
    <col min="1813" max="1813" width="18.85546875" style="2" customWidth="1"/>
    <col min="1814" max="1814" width="35.140625" style="2" customWidth="1"/>
    <col min="1815" max="1815" width="42.7109375" style="2" customWidth="1"/>
    <col min="1816" max="1816" width="30.28515625" style="2" customWidth="1"/>
    <col min="1817" max="2049" width="9.140625" style="2"/>
    <col min="2050" max="2050" width="9.85546875" style="2" customWidth="1"/>
    <col min="2051" max="2051" width="41.140625" style="2" customWidth="1"/>
    <col min="2052" max="2052" width="9.5703125" style="2" customWidth="1"/>
    <col min="2053" max="2053" width="27.42578125" style="2" customWidth="1"/>
    <col min="2054" max="2054" width="16.28515625" style="2" customWidth="1"/>
    <col min="2055" max="2055" width="9.7109375" style="2" customWidth="1"/>
    <col min="2056" max="2056" width="37.7109375" style="2" customWidth="1"/>
    <col min="2057" max="2057" width="24" style="2" customWidth="1"/>
    <col min="2058" max="2058" width="19" style="2" customWidth="1"/>
    <col min="2059" max="2059" width="14.140625" style="2" customWidth="1"/>
    <col min="2060" max="2061" width="12.5703125" style="2" customWidth="1"/>
    <col min="2062" max="2062" width="20" style="2" customWidth="1"/>
    <col min="2063" max="2063" width="20.5703125" style="2" customWidth="1"/>
    <col min="2064" max="2064" width="22.28515625" style="2" customWidth="1"/>
    <col min="2065" max="2065" width="21.140625" style="2" customWidth="1"/>
    <col min="2066" max="2066" width="19.85546875" style="2" customWidth="1"/>
    <col min="2067" max="2067" width="29.28515625" style="2" customWidth="1"/>
    <col min="2068" max="2068" width="24.85546875" style="2" customWidth="1"/>
    <col min="2069" max="2069" width="18.85546875" style="2" customWidth="1"/>
    <col min="2070" max="2070" width="35.140625" style="2" customWidth="1"/>
    <col min="2071" max="2071" width="42.7109375" style="2" customWidth="1"/>
    <col min="2072" max="2072" width="30.28515625" style="2" customWidth="1"/>
    <col min="2073" max="2305" width="9.140625" style="2"/>
    <col min="2306" max="2306" width="9.85546875" style="2" customWidth="1"/>
    <col min="2307" max="2307" width="41.140625" style="2" customWidth="1"/>
    <col min="2308" max="2308" width="9.5703125" style="2" customWidth="1"/>
    <col min="2309" max="2309" width="27.42578125" style="2" customWidth="1"/>
    <col min="2310" max="2310" width="16.28515625" style="2" customWidth="1"/>
    <col min="2311" max="2311" width="9.7109375" style="2" customWidth="1"/>
    <col min="2312" max="2312" width="37.7109375" style="2" customWidth="1"/>
    <col min="2313" max="2313" width="24" style="2" customWidth="1"/>
    <col min="2314" max="2314" width="19" style="2" customWidth="1"/>
    <col min="2315" max="2315" width="14.140625" style="2" customWidth="1"/>
    <col min="2316" max="2317" width="12.5703125" style="2" customWidth="1"/>
    <col min="2318" max="2318" width="20" style="2" customWidth="1"/>
    <col min="2319" max="2319" width="20.5703125" style="2" customWidth="1"/>
    <col min="2320" max="2320" width="22.28515625" style="2" customWidth="1"/>
    <col min="2321" max="2321" width="21.140625" style="2" customWidth="1"/>
    <col min="2322" max="2322" width="19.85546875" style="2" customWidth="1"/>
    <col min="2323" max="2323" width="29.28515625" style="2" customWidth="1"/>
    <col min="2324" max="2324" width="24.85546875" style="2" customWidth="1"/>
    <col min="2325" max="2325" width="18.85546875" style="2" customWidth="1"/>
    <col min="2326" max="2326" width="35.140625" style="2" customWidth="1"/>
    <col min="2327" max="2327" width="42.7109375" style="2" customWidth="1"/>
    <col min="2328" max="2328" width="30.28515625" style="2" customWidth="1"/>
    <col min="2329" max="2561" width="9.140625" style="2"/>
    <col min="2562" max="2562" width="9.85546875" style="2" customWidth="1"/>
    <col min="2563" max="2563" width="41.140625" style="2" customWidth="1"/>
    <col min="2564" max="2564" width="9.5703125" style="2" customWidth="1"/>
    <col min="2565" max="2565" width="27.42578125" style="2" customWidth="1"/>
    <col min="2566" max="2566" width="16.28515625" style="2" customWidth="1"/>
    <col min="2567" max="2567" width="9.7109375" style="2" customWidth="1"/>
    <col min="2568" max="2568" width="37.7109375" style="2" customWidth="1"/>
    <col min="2569" max="2569" width="24" style="2" customWidth="1"/>
    <col min="2570" max="2570" width="19" style="2" customWidth="1"/>
    <col min="2571" max="2571" width="14.140625" style="2" customWidth="1"/>
    <col min="2572" max="2573" width="12.5703125" style="2" customWidth="1"/>
    <col min="2574" max="2574" width="20" style="2" customWidth="1"/>
    <col min="2575" max="2575" width="20.5703125" style="2" customWidth="1"/>
    <col min="2576" max="2576" width="22.28515625" style="2" customWidth="1"/>
    <col min="2577" max="2577" width="21.140625" style="2" customWidth="1"/>
    <col min="2578" max="2578" width="19.85546875" style="2" customWidth="1"/>
    <col min="2579" max="2579" width="29.28515625" style="2" customWidth="1"/>
    <col min="2580" max="2580" width="24.85546875" style="2" customWidth="1"/>
    <col min="2581" max="2581" width="18.85546875" style="2" customWidth="1"/>
    <col min="2582" max="2582" width="35.140625" style="2" customWidth="1"/>
    <col min="2583" max="2583" width="42.7109375" style="2" customWidth="1"/>
    <col min="2584" max="2584" width="30.28515625" style="2" customWidth="1"/>
    <col min="2585" max="2817" width="9.140625" style="2"/>
    <col min="2818" max="2818" width="9.85546875" style="2" customWidth="1"/>
    <col min="2819" max="2819" width="41.140625" style="2" customWidth="1"/>
    <col min="2820" max="2820" width="9.5703125" style="2" customWidth="1"/>
    <col min="2821" max="2821" width="27.42578125" style="2" customWidth="1"/>
    <col min="2822" max="2822" width="16.28515625" style="2" customWidth="1"/>
    <col min="2823" max="2823" width="9.7109375" style="2" customWidth="1"/>
    <col min="2824" max="2824" width="37.7109375" style="2" customWidth="1"/>
    <col min="2825" max="2825" width="24" style="2" customWidth="1"/>
    <col min="2826" max="2826" width="19" style="2" customWidth="1"/>
    <col min="2827" max="2827" width="14.140625" style="2" customWidth="1"/>
    <col min="2828" max="2829" width="12.5703125" style="2" customWidth="1"/>
    <col min="2830" max="2830" width="20" style="2" customWidth="1"/>
    <col min="2831" max="2831" width="20.5703125" style="2" customWidth="1"/>
    <col min="2832" max="2832" width="22.28515625" style="2" customWidth="1"/>
    <col min="2833" max="2833" width="21.140625" style="2" customWidth="1"/>
    <col min="2834" max="2834" width="19.85546875" style="2" customWidth="1"/>
    <col min="2835" max="2835" width="29.28515625" style="2" customWidth="1"/>
    <col min="2836" max="2836" width="24.85546875" style="2" customWidth="1"/>
    <col min="2837" max="2837" width="18.85546875" style="2" customWidth="1"/>
    <col min="2838" max="2838" width="35.140625" style="2" customWidth="1"/>
    <col min="2839" max="2839" width="42.7109375" style="2" customWidth="1"/>
    <col min="2840" max="2840" width="30.28515625" style="2" customWidth="1"/>
    <col min="2841" max="3073" width="9.140625" style="2"/>
    <col min="3074" max="3074" width="9.85546875" style="2" customWidth="1"/>
    <col min="3075" max="3075" width="41.140625" style="2" customWidth="1"/>
    <col min="3076" max="3076" width="9.5703125" style="2" customWidth="1"/>
    <col min="3077" max="3077" width="27.42578125" style="2" customWidth="1"/>
    <col min="3078" max="3078" width="16.28515625" style="2" customWidth="1"/>
    <col min="3079" max="3079" width="9.7109375" style="2" customWidth="1"/>
    <col min="3080" max="3080" width="37.7109375" style="2" customWidth="1"/>
    <col min="3081" max="3081" width="24" style="2" customWidth="1"/>
    <col min="3082" max="3082" width="19" style="2" customWidth="1"/>
    <col min="3083" max="3083" width="14.140625" style="2" customWidth="1"/>
    <col min="3084" max="3085" width="12.5703125" style="2" customWidth="1"/>
    <col min="3086" max="3086" width="20" style="2" customWidth="1"/>
    <col min="3087" max="3087" width="20.5703125" style="2" customWidth="1"/>
    <col min="3088" max="3088" width="22.28515625" style="2" customWidth="1"/>
    <col min="3089" max="3089" width="21.140625" style="2" customWidth="1"/>
    <col min="3090" max="3090" width="19.85546875" style="2" customWidth="1"/>
    <col min="3091" max="3091" width="29.28515625" style="2" customWidth="1"/>
    <col min="3092" max="3092" width="24.85546875" style="2" customWidth="1"/>
    <col min="3093" max="3093" width="18.85546875" style="2" customWidth="1"/>
    <col min="3094" max="3094" width="35.140625" style="2" customWidth="1"/>
    <col min="3095" max="3095" width="42.7109375" style="2" customWidth="1"/>
    <col min="3096" max="3096" width="30.28515625" style="2" customWidth="1"/>
    <col min="3097" max="3329" width="9.140625" style="2"/>
    <col min="3330" max="3330" width="9.85546875" style="2" customWidth="1"/>
    <col min="3331" max="3331" width="41.140625" style="2" customWidth="1"/>
    <col min="3332" max="3332" width="9.5703125" style="2" customWidth="1"/>
    <col min="3333" max="3333" width="27.42578125" style="2" customWidth="1"/>
    <col min="3334" max="3334" width="16.28515625" style="2" customWidth="1"/>
    <col min="3335" max="3335" width="9.7109375" style="2" customWidth="1"/>
    <col min="3336" max="3336" width="37.7109375" style="2" customWidth="1"/>
    <col min="3337" max="3337" width="24" style="2" customWidth="1"/>
    <col min="3338" max="3338" width="19" style="2" customWidth="1"/>
    <col min="3339" max="3339" width="14.140625" style="2" customWidth="1"/>
    <col min="3340" max="3341" width="12.5703125" style="2" customWidth="1"/>
    <col min="3342" max="3342" width="20" style="2" customWidth="1"/>
    <col min="3343" max="3343" width="20.5703125" style="2" customWidth="1"/>
    <col min="3344" max="3344" width="22.28515625" style="2" customWidth="1"/>
    <col min="3345" max="3345" width="21.140625" style="2" customWidth="1"/>
    <col min="3346" max="3346" width="19.85546875" style="2" customWidth="1"/>
    <col min="3347" max="3347" width="29.28515625" style="2" customWidth="1"/>
    <col min="3348" max="3348" width="24.85546875" style="2" customWidth="1"/>
    <col min="3349" max="3349" width="18.85546875" style="2" customWidth="1"/>
    <col min="3350" max="3350" width="35.140625" style="2" customWidth="1"/>
    <col min="3351" max="3351" width="42.7109375" style="2" customWidth="1"/>
    <col min="3352" max="3352" width="30.28515625" style="2" customWidth="1"/>
    <col min="3353" max="3585" width="9.140625" style="2"/>
    <col min="3586" max="3586" width="9.85546875" style="2" customWidth="1"/>
    <col min="3587" max="3587" width="41.140625" style="2" customWidth="1"/>
    <col min="3588" max="3588" width="9.5703125" style="2" customWidth="1"/>
    <col min="3589" max="3589" width="27.42578125" style="2" customWidth="1"/>
    <col min="3590" max="3590" width="16.28515625" style="2" customWidth="1"/>
    <col min="3591" max="3591" width="9.7109375" style="2" customWidth="1"/>
    <col min="3592" max="3592" width="37.7109375" style="2" customWidth="1"/>
    <col min="3593" max="3593" width="24" style="2" customWidth="1"/>
    <col min="3594" max="3594" width="19" style="2" customWidth="1"/>
    <col min="3595" max="3595" width="14.140625" style="2" customWidth="1"/>
    <col min="3596" max="3597" width="12.5703125" style="2" customWidth="1"/>
    <col min="3598" max="3598" width="20" style="2" customWidth="1"/>
    <col min="3599" max="3599" width="20.5703125" style="2" customWidth="1"/>
    <col min="3600" max="3600" width="22.28515625" style="2" customWidth="1"/>
    <col min="3601" max="3601" width="21.140625" style="2" customWidth="1"/>
    <col min="3602" max="3602" width="19.85546875" style="2" customWidth="1"/>
    <col min="3603" max="3603" width="29.28515625" style="2" customWidth="1"/>
    <col min="3604" max="3604" width="24.85546875" style="2" customWidth="1"/>
    <col min="3605" max="3605" width="18.85546875" style="2" customWidth="1"/>
    <col min="3606" max="3606" width="35.140625" style="2" customWidth="1"/>
    <col min="3607" max="3607" width="42.7109375" style="2" customWidth="1"/>
    <col min="3608" max="3608" width="30.28515625" style="2" customWidth="1"/>
    <col min="3609" max="3841" width="9.140625" style="2"/>
    <col min="3842" max="3842" width="9.85546875" style="2" customWidth="1"/>
    <col min="3843" max="3843" width="41.140625" style="2" customWidth="1"/>
    <col min="3844" max="3844" width="9.5703125" style="2" customWidth="1"/>
    <col min="3845" max="3845" width="27.42578125" style="2" customWidth="1"/>
    <col min="3846" max="3846" width="16.28515625" style="2" customWidth="1"/>
    <col min="3847" max="3847" width="9.7109375" style="2" customWidth="1"/>
    <col min="3848" max="3848" width="37.7109375" style="2" customWidth="1"/>
    <col min="3849" max="3849" width="24" style="2" customWidth="1"/>
    <col min="3850" max="3850" width="19" style="2" customWidth="1"/>
    <col min="3851" max="3851" width="14.140625" style="2" customWidth="1"/>
    <col min="3852" max="3853" width="12.5703125" style="2" customWidth="1"/>
    <col min="3854" max="3854" width="20" style="2" customWidth="1"/>
    <col min="3855" max="3855" width="20.5703125" style="2" customWidth="1"/>
    <col min="3856" max="3856" width="22.28515625" style="2" customWidth="1"/>
    <col min="3857" max="3857" width="21.140625" style="2" customWidth="1"/>
    <col min="3858" max="3858" width="19.85546875" style="2" customWidth="1"/>
    <col min="3859" max="3859" width="29.28515625" style="2" customWidth="1"/>
    <col min="3860" max="3860" width="24.85546875" style="2" customWidth="1"/>
    <col min="3861" max="3861" width="18.85546875" style="2" customWidth="1"/>
    <col min="3862" max="3862" width="35.140625" style="2" customWidth="1"/>
    <col min="3863" max="3863" width="42.7109375" style="2" customWidth="1"/>
    <col min="3864" max="3864" width="30.28515625" style="2" customWidth="1"/>
    <col min="3865" max="4097" width="9.140625" style="2"/>
    <col min="4098" max="4098" width="9.85546875" style="2" customWidth="1"/>
    <col min="4099" max="4099" width="41.140625" style="2" customWidth="1"/>
    <col min="4100" max="4100" width="9.5703125" style="2" customWidth="1"/>
    <col min="4101" max="4101" width="27.42578125" style="2" customWidth="1"/>
    <col min="4102" max="4102" width="16.28515625" style="2" customWidth="1"/>
    <col min="4103" max="4103" width="9.7109375" style="2" customWidth="1"/>
    <col min="4104" max="4104" width="37.7109375" style="2" customWidth="1"/>
    <col min="4105" max="4105" width="24" style="2" customWidth="1"/>
    <col min="4106" max="4106" width="19" style="2" customWidth="1"/>
    <col min="4107" max="4107" width="14.140625" style="2" customWidth="1"/>
    <col min="4108" max="4109" width="12.5703125" style="2" customWidth="1"/>
    <col min="4110" max="4110" width="20" style="2" customWidth="1"/>
    <col min="4111" max="4111" width="20.5703125" style="2" customWidth="1"/>
    <col min="4112" max="4112" width="22.28515625" style="2" customWidth="1"/>
    <col min="4113" max="4113" width="21.140625" style="2" customWidth="1"/>
    <col min="4114" max="4114" width="19.85546875" style="2" customWidth="1"/>
    <col min="4115" max="4115" width="29.28515625" style="2" customWidth="1"/>
    <col min="4116" max="4116" width="24.85546875" style="2" customWidth="1"/>
    <col min="4117" max="4117" width="18.85546875" style="2" customWidth="1"/>
    <col min="4118" max="4118" width="35.140625" style="2" customWidth="1"/>
    <col min="4119" max="4119" width="42.7109375" style="2" customWidth="1"/>
    <col min="4120" max="4120" width="30.28515625" style="2" customWidth="1"/>
    <col min="4121" max="4353" width="9.140625" style="2"/>
    <col min="4354" max="4354" width="9.85546875" style="2" customWidth="1"/>
    <col min="4355" max="4355" width="41.140625" style="2" customWidth="1"/>
    <col min="4356" max="4356" width="9.5703125" style="2" customWidth="1"/>
    <col min="4357" max="4357" width="27.42578125" style="2" customWidth="1"/>
    <col min="4358" max="4358" width="16.28515625" style="2" customWidth="1"/>
    <col min="4359" max="4359" width="9.7109375" style="2" customWidth="1"/>
    <col min="4360" max="4360" width="37.7109375" style="2" customWidth="1"/>
    <col min="4361" max="4361" width="24" style="2" customWidth="1"/>
    <col min="4362" max="4362" width="19" style="2" customWidth="1"/>
    <col min="4363" max="4363" width="14.140625" style="2" customWidth="1"/>
    <col min="4364" max="4365" width="12.5703125" style="2" customWidth="1"/>
    <col min="4366" max="4366" width="20" style="2" customWidth="1"/>
    <col min="4367" max="4367" width="20.5703125" style="2" customWidth="1"/>
    <col min="4368" max="4368" width="22.28515625" style="2" customWidth="1"/>
    <col min="4369" max="4369" width="21.140625" style="2" customWidth="1"/>
    <col min="4370" max="4370" width="19.85546875" style="2" customWidth="1"/>
    <col min="4371" max="4371" width="29.28515625" style="2" customWidth="1"/>
    <col min="4372" max="4372" width="24.85546875" style="2" customWidth="1"/>
    <col min="4373" max="4373" width="18.85546875" style="2" customWidth="1"/>
    <col min="4374" max="4374" width="35.140625" style="2" customWidth="1"/>
    <col min="4375" max="4375" width="42.7109375" style="2" customWidth="1"/>
    <col min="4376" max="4376" width="30.28515625" style="2" customWidth="1"/>
    <col min="4377" max="4609" width="9.140625" style="2"/>
    <col min="4610" max="4610" width="9.85546875" style="2" customWidth="1"/>
    <col min="4611" max="4611" width="41.140625" style="2" customWidth="1"/>
    <col min="4612" max="4612" width="9.5703125" style="2" customWidth="1"/>
    <col min="4613" max="4613" width="27.42578125" style="2" customWidth="1"/>
    <col min="4614" max="4614" width="16.28515625" style="2" customWidth="1"/>
    <col min="4615" max="4615" width="9.7109375" style="2" customWidth="1"/>
    <col min="4616" max="4616" width="37.7109375" style="2" customWidth="1"/>
    <col min="4617" max="4617" width="24" style="2" customWidth="1"/>
    <col min="4618" max="4618" width="19" style="2" customWidth="1"/>
    <col min="4619" max="4619" width="14.140625" style="2" customWidth="1"/>
    <col min="4620" max="4621" width="12.5703125" style="2" customWidth="1"/>
    <col min="4622" max="4622" width="20" style="2" customWidth="1"/>
    <col min="4623" max="4623" width="20.5703125" style="2" customWidth="1"/>
    <col min="4624" max="4624" width="22.28515625" style="2" customWidth="1"/>
    <col min="4625" max="4625" width="21.140625" style="2" customWidth="1"/>
    <col min="4626" max="4626" width="19.85546875" style="2" customWidth="1"/>
    <col min="4627" max="4627" width="29.28515625" style="2" customWidth="1"/>
    <col min="4628" max="4628" width="24.85546875" style="2" customWidth="1"/>
    <col min="4629" max="4629" width="18.85546875" style="2" customWidth="1"/>
    <col min="4630" max="4630" width="35.140625" style="2" customWidth="1"/>
    <col min="4631" max="4631" width="42.7109375" style="2" customWidth="1"/>
    <col min="4632" max="4632" width="30.28515625" style="2" customWidth="1"/>
    <col min="4633" max="4865" width="9.140625" style="2"/>
    <col min="4866" max="4866" width="9.85546875" style="2" customWidth="1"/>
    <col min="4867" max="4867" width="41.140625" style="2" customWidth="1"/>
    <col min="4868" max="4868" width="9.5703125" style="2" customWidth="1"/>
    <col min="4869" max="4869" width="27.42578125" style="2" customWidth="1"/>
    <col min="4870" max="4870" width="16.28515625" style="2" customWidth="1"/>
    <col min="4871" max="4871" width="9.7109375" style="2" customWidth="1"/>
    <col min="4872" max="4872" width="37.7109375" style="2" customWidth="1"/>
    <col min="4873" max="4873" width="24" style="2" customWidth="1"/>
    <col min="4874" max="4874" width="19" style="2" customWidth="1"/>
    <col min="4875" max="4875" width="14.140625" style="2" customWidth="1"/>
    <col min="4876" max="4877" width="12.5703125" style="2" customWidth="1"/>
    <col min="4878" max="4878" width="20" style="2" customWidth="1"/>
    <col min="4879" max="4879" width="20.5703125" style="2" customWidth="1"/>
    <col min="4880" max="4880" width="22.28515625" style="2" customWidth="1"/>
    <col min="4881" max="4881" width="21.140625" style="2" customWidth="1"/>
    <col min="4882" max="4882" width="19.85546875" style="2" customWidth="1"/>
    <col min="4883" max="4883" width="29.28515625" style="2" customWidth="1"/>
    <col min="4884" max="4884" width="24.85546875" style="2" customWidth="1"/>
    <col min="4885" max="4885" width="18.85546875" style="2" customWidth="1"/>
    <col min="4886" max="4886" width="35.140625" style="2" customWidth="1"/>
    <col min="4887" max="4887" width="42.7109375" style="2" customWidth="1"/>
    <col min="4888" max="4888" width="30.28515625" style="2" customWidth="1"/>
    <col min="4889" max="5121" width="9.140625" style="2"/>
    <col min="5122" max="5122" width="9.85546875" style="2" customWidth="1"/>
    <col min="5123" max="5123" width="41.140625" style="2" customWidth="1"/>
    <col min="5124" max="5124" width="9.5703125" style="2" customWidth="1"/>
    <col min="5125" max="5125" width="27.42578125" style="2" customWidth="1"/>
    <col min="5126" max="5126" width="16.28515625" style="2" customWidth="1"/>
    <col min="5127" max="5127" width="9.7109375" style="2" customWidth="1"/>
    <col min="5128" max="5128" width="37.7109375" style="2" customWidth="1"/>
    <col min="5129" max="5129" width="24" style="2" customWidth="1"/>
    <col min="5130" max="5130" width="19" style="2" customWidth="1"/>
    <col min="5131" max="5131" width="14.140625" style="2" customWidth="1"/>
    <col min="5132" max="5133" width="12.5703125" style="2" customWidth="1"/>
    <col min="5134" max="5134" width="20" style="2" customWidth="1"/>
    <col min="5135" max="5135" width="20.5703125" style="2" customWidth="1"/>
    <col min="5136" max="5136" width="22.28515625" style="2" customWidth="1"/>
    <col min="5137" max="5137" width="21.140625" style="2" customWidth="1"/>
    <col min="5138" max="5138" width="19.85546875" style="2" customWidth="1"/>
    <col min="5139" max="5139" width="29.28515625" style="2" customWidth="1"/>
    <col min="5140" max="5140" width="24.85546875" style="2" customWidth="1"/>
    <col min="5141" max="5141" width="18.85546875" style="2" customWidth="1"/>
    <col min="5142" max="5142" width="35.140625" style="2" customWidth="1"/>
    <col min="5143" max="5143" width="42.7109375" style="2" customWidth="1"/>
    <col min="5144" max="5144" width="30.28515625" style="2" customWidth="1"/>
    <col min="5145" max="5377" width="9.140625" style="2"/>
    <col min="5378" max="5378" width="9.85546875" style="2" customWidth="1"/>
    <col min="5379" max="5379" width="41.140625" style="2" customWidth="1"/>
    <col min="5380" max="5380" width="9.5703125" style="2" customWidth="1"/>
    <col min="5381" max="5381" width="27.42578125" style="2" customWidth="1"/>
    <col min="5382" max="5382" width="16.28515625" style="2" customWidth="1"/>
    <col min="5383" max="5383" width="9.7109375" style="2" customWidth="1"/>
    <col min="5384" max="5384" width="37.7109375" style="2" customWidth="1"/>
    <col min="5385" max="5385" width="24" style="2" customWidth="1"/>
    <col min="5386" max="5386" width="19" style="2" customWidth="1"/>
    <col min="5387" max="5387" width="14.140625" style="2" customWidth="1"/>
    <col min="5388" max="5389" width="12.5703125" style="2" customWidth="1"/>
    <col min="5390" max="5390" width="20" style="2" customWidth="1"/>
    <col min="5391" max="5391" width="20.5703125" style="2" customWidth="1"/>
    <col min="5392" max="5392" width="22.28515625" style="2" customWidth="1"/>
    <col min="5393" max="5393" width="21.140625" style="2" customWidth="1"/>
    <col min="5394" max="5394" width="19.85546875" style="2" customWidth="1"/>
    <col min="5395" max="5395" width="29.28515625" style="2" customWidth="1"/>
    <col min="5396" max="5396" width="24.85546875" style="2" customWidth="1"/>
    <col min="5397" max="5397" width="18.85546875" style="2" customWidth="1"/>
    <col min="5398" max="5398" width="35.140625" style="2" customWidth="1"/>
    <col min="5399" max="5399" width="42.7109375" style="2" customWidth="1"/>
    <col min="5400" max="5400" width="30.28515625" style="2" customWidth="1"/>
    <col min="5401" max="5633" width="9.140625" style="2"/>
    <col min="5634" max="5634" width="9.85546875" style="2" customWidth="1"/>
    <col min="5635" max="5635" width="41.140625" style="2" customWidth="1"/>
    <col min="5636" max="5636" width="9.5703125" style="2" customWidth="1"/>
    <col min="5637" max="5637" width="27.42578125" style="2" customWidth="1"/>
    <col min="5638" max="5638" width="16.28515625" style="2" customWidth="1"/>
    <col min="5639" max="5639" width="9.7109375" style="2" customWidth="1"/>
    <col min="5640" max="5640" width="37.7109375" style="2" customWidth="1"/>
    <col min="5641" max="5641" width="24" style="2" customWidth="1"/>
    <col min="5642" max="5642" width="19" style="2" customWidth="1"/>
    <col min="5643" max="5643" width="14.140625" style="2" customWidth="1"/>
    <col min="5644" max="5645" width="12.5703125" style="2" customWidth="1"/>
    <col min="5646" max="5646" width="20" style="2" customWidth="1"/>
    <col min="5647" max="5647" width="20.5703125" style="2" customWidth="1"/>
    <col min="5648" max="5648" width="22.28515625" style="2" customWidth="1"/>
    <col min="5649" max="5649" width="21.140625" style="2" customWidth="1"/>
    <col min="5650" max="5650" width="19.85546875" style="2" customWidth="1"/>
    <col min="5651" max="5651" width="29.28515625" style="2" customWidth="1"/>
    <col min="5652" max="5652" width="24.85546875" style="2" customWidth="1"/>
    <col min="5653" max="5653" width="18.85546875" style="2" customWidth="1"/>
    <col min="5654" max="5654" width="35.140625" style="2" customWidth="1"/>
    <col min="5655" max="5655" width="42.7109375" style="2" customWidth="1"/>
    <col min="5656" max="5656" width="30.28515625" style="2" customWidth="1"/>
    <col min="5657" max="5889" width="9.140625" style="2"/>
    <col min="5890" max="5890" width="9.85546875" style="2" customWidth="1"/>
    <col min="5891" max="5891" width="41.140625" style="2" customWidth="1"/>
    <col min="5892" max="5892" width="9.5703125" style="2" customWidth="1"/>
    <col min="5893" max="5893" width="27.42578125" style="2" customWidth="1"/>
    <col min="5894" max="5894" width="16.28515625" style="2" customWidth="1"/>
    <col min="5895" max="5895" width="9.7109375" style="2" customWidth="1"/>
    <col min="5896" max="5896" width="37.7109375" style="2" customWidth="1"/>
    <col min="5897" max="5897" width="24" style="2" customWidth="1"/>
    <col min="5898" max="5898" width="19" style="2" customWidth="1"/>
    <col min="5899" max="5899" width="14.140625" style="2" customWidth="1"/>
    <col min="5900" max="5901" width="12.5703125" style="2" customWidth="1"/>
    <col min="5902" max="5902" width="20" style="2" customWidth="1"/>
    <col min="5903" max="5903" width="20.5703125" style="2" customWidth="1"/>
    <col min="5904" max="5904" width="22.28515625" style="2" customWidth="1"/>
    <col min="5905" max="5905" width="21.140625" style="2" customWidth="1"/>
    <col min="5906" max="5906" width="19.85546875" style="2" customWidth="1"/>
    <col min="5907" max="5907" width="29.28515625" style="2" customWidth="1"/>
    <col min="5908" max="5908" width="24.85546875" style="2" customWidth="1"/>
    <col min="5909" max="5909" width="18.85546875" style="2" customWidth="1"/>
    <col min="5910" max="5910" width="35.140625" style="2" customWidth="1"/>
    <col min="5911" max="5911" width="42.7109375" style="2" customWidth="1"/>
    <col min="5912" max="5912" width="30.28515625" style="2" customWidth="1"/>
    <col min="5913" max="6145" width="9.140625" style="2"/>
    <col min="6146" max="6146" width="9.85546875" style="2" customWidth="1"/>
    <col min="6147" max="6147" width="41.140625" style="2" customWidth="1"/>
    <col min="6148" max="6148" width="9.5703125" style="2" customWidth="1"/>
    <col min="6149" max="6149" width="27.42578125" style="2" customWidth="1"/>
    <col min="6150" max="6150" width="16.28515625" style="2" customWidth="1"/>
    <col min="6151" max="6151" width="9.7109375" style="2" customWidth="1"/>
    <col min="6152" max="6152" width="37.7109375" style="2" customWidth="1"/>
    <col min="6153" max="6153" width="24" style="2" customWidth="1"/>
    <col min="6154" max="6154" width="19" style="2" customWidth="1"/>
    <col min="6155" max="6155" width="14.140625" style="2" customWidth="1"/>
    <col min="6156" max="6157" width="12.5703125" style="2" customWidth="1"/>
    <col min="6158" max="6158" width="20" style="2" customWidth="1"/>
    <col min="6159" max="6159" width="20.5703125" style="2" customWidth="1"/>
    <col min="6160" max="6160" width="22.28515625" style="2" customWidth="1"/>
    <col min="6161" max="6161" width="21.140625" style="2" customWidth="1"/>
    <col min="6162" max="6162" width="19.85546875" style="2" customWidth="1"/>
    <col min="6163" max="6163" width="29.28515625" style="2" customWidth="1"/>
    <col min="6164" max="6164" width="24.85546875" style="2" customWidth="1"/>
    <col min="6165" max="6165" width="18.85546875" style="2" customWidth="1"/>
    <col min="6166" max="6166" width="35.140625" style="2" customWidth="1"/>
    <col min="6167" max="6167" width="42.7109375" style="2" customWidth="1"/>
    <col min="6168" max="6168" width="30.28515625" style="2" customWidth="1"/>
    <col min="6169" max="6401" width="9.140625" style="2"/>
    <col min="6402" max="6402" width="9.85546875" style="2" customWidth="1"/>
    <col min="6403" max="6403" width="41.140625" style="2" customWidth="1"/>
    <col min="6404" max="6404" width="9.5703125" style="2" customWidth="1"/>
    <col min="6405" max="6405" width="27.42578125" style="2" customWidth="1"/>
    <col min="6406" max="6406" width="16.28515625" style="2" customWidth="1"/>
    <col min="6407" max="6407" width="9.7109375" style="2" customWidth="1"/>
    <col min="6408" max="6408" width="37.7109375" style="2" customWidth="1"/>
    <col min="6409" max="6409" width="24" style="2" customWidth="1"/>
    <col min="6410" max="6410" width="19" style="2" customWidth="1"/>
    <col min="6411" max="6411" width="14.140625" style="2" customWidth="1"/>
    <col min="6412" max="6413" width="12.5703125" style="2" customWidth="1"/>
    <col min="6414" max="6414" width="20" style="2" customWidth="1"/>
    <col min="6415" max="6415" width="20.5703125" style="2" customWidth="1"/>
    <col min="6416" max="6416" width="22.28515625" style="2" customWidth="1"/>
    <col min="6417" max="6417" width="21.140625" style="2" customWidth="1"/>
    <col min="6418" max="6418" width="19.85546875" style="2" customWidth="1"/>
    <col min="6419" max="6419" width="29.28515625" style="2" customWidth="1"/>
    <col min="6420" max="6420" width="24.85546875" style="2" customWidth="1"/>
    <col min="6421" max="6421" width="18.85546875" style="2" customWidth="1"/>
    <col min="6422" max="6422" width="35.140625" style="2" customWidth="1"/>
    <col min="6423" max="6423" width="42.7109375" style="2" customWidth="1"/>
    <col min="6424" max="6424" width="30.28515625" style="2" customWidth="1"/>
    <col min="6425" max="6657" width="9.140625" style="2"/>
    <col min="6658" max="6658" width="9.85546875" style="2" customWidth="1"/>
    <col min="6659" max="6659" width="41.140625" style="2" customWidth="1"/>
    <col min="6660" max="6660" width="9.5703125" style="2" customWidth="1"/>
    <col min="6661" max="6661" width="27.42578125" style="2" customWidth="1"/>
    <col min="6662" max="6662" width="16.28515625" style="2" customWidth="1"/>
    <col min="6663" max="6663" width="9.7109375" style="2" customWidth="1"/>
    <col min="6664" max="6664" width="37.7109375" style="2" customWidth="1"/>
    <col min="6665" max="6665" width="24" style="2" customWidth="1"/>
    <col min="6666" max="6666" width="19" style="2" customWidth="1"/>
    <col min="6667" max="6667" width="14.140625" style="2" customWidth="1"/>
    <col min="6668" max="6669" width="12.5703125" style="2" customWidth="1"/>
    <col min="6670" max="6670" width="20" style="2" customWidth="1"/>
    <col min="6671" max="6671" width="20.5703125" style="2" customWidth="1"/>
    <col min="6672" max="6672" width="22.28515625" style="2" customWidth="1"/>
    <col min="6673" max="6673" width="21.140625" style="2" customWidth="1"/>
    <col min="6674" max="6674" width="19.85546875" style="2" customWidth="1"/>
    <col min="6675" max="6675" width="29.28515625" style="2" customWidth="1"/>
    <col min="6676" max="6676" width="24.85546875" style="2" customWidth="1"/>
    <col min="6677" max="6677" width="18.85546875" style="2" customWidth="1"/>
    <col min="6678" max="6678" width="35.140625" style="2" customWidth="1"/>
    <col min="6679" max="6679" width="42.7109375" style="2" customWidth="1"/>
    <col min="6680" max="6680" width="30.28515625" style="2" customWidth="1"/>
    <col min="6681" max="6913" width="9.140625" style="2"/>
    <col min="6914" max="6914" width="9.85546875" style="2" customWidth="1"/>
    <col min="6915" max="6915" width="41.140625" style="2" customWidth="1"/>
    <col min="6916" max="6916" width="9.5703125" style="2" customWidth="1"/>
    <col min="6917" max="6917" width="27.42578125" style="2" customWidth="1"/>
    <col min="6918" max="6918" width="16.28515625" style="2" customWidth="1"/>
    <col min="6919" max="6919" width="9.7109375" style="2" customWidth="1"/>
    <col min="6920" max="6920" width="37.7109375" style="2" customWidth="1"/>
    <col min="6921" max="6921" width="24" style="2" customWidth="1"/>
    <col min="6922" max="6922" width="19" style="2" customWidth="1"/>
    <col min="6923" max="6923" width="14.140625" style="2" customWidth="1"/>
    <col min="6924" max="6925" width="12.5703125" style="2" customWidth="1"/>
    <col min="6926" max="6926" width="20" style="2" customWidth="1"/>
    <col min="6927" max="6927" width="20.5703125" style="2" customWidth="1"/>
    <col min="6928" max="6928" width="22.28515625" style="2" customWidth="1"/>
    <col min="6929" max="6929" width="21.140625" style="2" customWidth="1"/>
    <col min="6930" max="6930" width="19.85546875" style="2" customWidth="1"/>
    <col min="6931" max="6931" width="29.28515625" style="2" customWidth="1"/>
    <col min="6932" max="6932" width="24.85546875" style="2" customWidth="1"/>
    <col min="6933" max="6933" width="18.85546875" style="2" customWidth="1"/>
    <col min="6934" max="6934" width="35.140625" style="2" customWidth="1"/>
    <col min="6935" max="6935" width="42.7109375" style="2" customWidth="1"/>
    <col min="6936" max="6936" width="30.28515625" style="2" customWidth="1"/>
    <col min="6937" max="7169" width="9.140625" style="2"/>
    <col min="7170" max="7170" width="9.85546875" style="2" customWidth="1"/>
    <col min="7171" max="7171" width="41.140625" style="2" customWidth="1"/>
    <col min="7172" max="7172" width="9.5703125" style="2" customWidth="1"/>
    <col min="7173" max="7173" width="27.42578125" style="2" customWidth="1"/>
    <col min="7174" max="7174" width="16.28515625" style="2" customWidth="1"/>
    <col min="7175" max="7175" width="9.7109375" style="2" customWidth="1"/>
    <col min="7176" max="7176" width="37.7109375" style="2" customWidth="1"/>
    <col min="7177" max="7177" width="24" style="2" customWidth="1"/>
    <col min="7178" max="7178" width="19" style="2" customWidth="1"/>
    <col min="7179" max="7179" width="14.140625" style="2" customWidth="1"/>
    <col min="7180" max="7181" width="12.5703125" style="2" customWidth="1"/>
    <col min="7182" max="7182" width="20" style="2" customWidth="1"/>
    <col min="7183" max="7183" width="20.5703125" style="2" customWidth="1"/>
    <col min="7184" max="7184" width="22.28515625" style="2" customWidth="1"/>
    <col min="7185" max="7185" width="21.140625" style="2" customWidth="1"/>
    <col min="7186" max="7186" width="19.85546875" style="2" customWidth="1"/>
    <col min="7187" max="7187" width="29.28515625" style="2" customWidth="1"/>
    <col min="7188" max="7188" width="24.85546875" style="2" customWidth="1"/>
    <col min="7189" max="7189" width="18.85546875" style="2" customWidth="1"/>
    <col min="7190" max="7190" width="35.140625" style="2" customWidth="1"/>
    <col min="7191" max="7191" width="42.7109375" style="2" customWidth="1"/>
    <col min="7192" max="7192" width="30.28515625" style="2" customWidth="1"/>
    <col min="7193" max="7425" width="9.140625" style="2"/>
    <col min="7426" max="7426" width="9.85546875" style="2" customWidth="1"/>
    <col min="7427" max="7427" width="41.140625" style="2" customWidth="1"/>
    <col min="7428" max="7428" width="9.5703125" style="2" customWidth="1"/>
    <col min="7429" max="7429" width="27.42578125" style="2" customWidth="1"/>
    <col min="7430" max="7430" width="16.28515625" style="2" customWidth="1"/>
    <col min="7431" max="7431" width="9.7109375" style="2" customWidth="1"/>
    <col min="7432" max="7432" width="37.7109375" style="2" customWidth="1"/>
    <col min="7433" max="7433" width="24" style="2" customWidth="1"/>
    <col min="7434" max="7434" width="19" style="2" customWidth="1"/>
    <col min="7435" max="7435" width="14.140625" style="2" customWidth="1"/>
    <col min="7436" max="7437" width="12.5703125" style="2" customWidth="1"/>
    <col min="7438" max="7438" width="20" style="2" customWidth="1"/>
    <col min="7439" max="7439" width="20.5703125" style="2" customWidth="1"/>
    <col min="7440" max="7440" width="22.28515625" style="2" customWidth="1"/>
    <col min="7441" max="7441" width="21.140625" style="2" customWidth="1"/>
    <col min="7442" max="7442" width="19.85546875" style="2" customWidth="1"/>
    <col min="7443" max="7443" width="29.28515625" style="2" customWidth="1"/>
    <col min="7444" max="7444" width="24.85546875" style="2" customWidth="1"/>
    <col min="7445" max="7445" width="18.85546875" style="2" customWidth="1"/>
    <col min="7446" max="7446" width="35.140625" style="2" customWidth="1"/>
    <col min="7447" max="7447" width="42.7109375" style="2" customWidth="1"/>
    <col min="7448" max="7448" width="30.28515625" style="2" customWidth="1"/>
    <col min="7449" max="7681" width="9.140625" style="2"/>
    <col min="7682" max="7682" width="9.85546875" style="2" customWidth="1"/>
    <col min="7683" max="7683" width="41.140625" style="2" customWidth="1"/>
    <col min="7684" max="7684" width="9.5703125" style="2" customWidth="1"/>
    <col min="7685" max="7685" width="27.42578125" style="2" customWidth="1"/>
    <col min="7686" max="7686" width="16.28515625" style="2" customWidth="1"/>
    <col min="7687" max="7687" width="9.7109375" style="2" customWidth="1"/>
    <col min="7688" max="7688" width="37.7109375" style="2" customWidth="1"/>
    <col min="7689" max="7689" width="24" style="2" customWidth="1"/>
    <col min="7690" max="7690" width="19" style="2" customWidth="1"/>
    <col min="7691" max="7691" width="14.140625" style="2" customWidth="1"/>
    <col min="7692" max="7693" width="12.5703125" style="2" customWidth="1"/>
    <col min="7694" max="7694" width="20" style="2" customWidth="1"/>
    <col min="7695" max="7695" width="20.5703125" style="2" customWidth="1"/>
    <col min="7696" max="7696" width="22.28515625" style="2" customWidth="1"/>
    <col min="7697" max="7697" width="21.140625" style="2" customWidth="1"/>
    <col min="7698" max="7698" width="19.85546875" style="2" customWidth="1"/>
    <col min="7699" max="7699" width="29.28515625" style="2" customWidth="1"/>
    <col min="7700" max="7700" width="24.85546875" style="2" customWidth="1"/>
    <col min="7701" max="7701" width="18.85546875" style="2" customWidth="1"/>
    <col min="7702" max="7702" width="35.140625" style="2" customWidth="1"/>
    <col min="7703" max="7703" width="42.7109375" style="2" customWidth="1"/>
    <col min="7704" max="7704" width="30.28515625" style="2" customWidth="1"/>
    <col min="7705" max="7937" width="9.140625" style="2"/>
    <col min="7938" max="7938" width="9.85546875" style="2" customWidth="1"/>
    <col min="7939" max="7939" width="41.140625" style="2" customWidth="1"/>
    <col min="7940" max="7940" width="9.5703125" style="2" customWidth="1"/>
    <col min="7941" max="7941" width="27.42578125" style="2" customWidth="1"/>
    <col min="7942" max="7942" width="16.28515625" style="2" customWidth="1"/>
    <col min="7943" max="7943" width="9.7109375" style="2" customWidth="1"/>
    <col min="7944" max="7944" width="37.7109375" style="2" customWidth="1"/>
    <col min="7945" max="7945" width="24" style="2" customWidth="1"/>
    <col min="7946" max="7946" width="19" style="2" customWidth="1"/>
    <col min="7947" max="7947" width="14.140625" style="2" customWidth="1"/>
    <col min="7948" max="7949" width="12.5703125" style="2" customWidth="1"/>
    <col min="7950" max="7950" width="20" style="2" customWidth="1"/>
    <col min="7951" max="7951" width="20.5703125" style="2" customWidth="1"/>
    <col min="7952" max="7952" width="22.28515625" style="2" customWidth="1"/>
    <col min="7953" max="7953" width="21.140625" style="2" customWidth="1"/>
    <col min="7954" max="7954" width="19.85546875" style="2" customWidth="1"/>
    <col min="7955" max="7955" width="29.28515625" style="2" customWidth="1"/>
    <col min="7956" max="7956" width="24.85546875" style="2" customWidth="1"/>
    <col min="7957" max="7957" width="18.85546875" style="2" customWidth="1"/>
    <col min="7958" max="7958" width="35.140625" style="2" customWidth="1"/>
    <col min="7959" max="7959" width="42.7109375" style="2" customWidth="1"/>
    <col min="7960" max="7960" width="30.28515625" style="2" customWidth="1"/>
    <col min="7961" max="8193" width="9.140625" style="2"/>
    <col min="8194" max="8194" width="9.85546875" style="2" customWidth="1"/>
    <col min="8195" max="8195" width="41.140625" style="2" customWidth="1"/>
    <col min="8196" max="8196" width="9.5703125" style="2" customWidth="1"/>
    <col min="8197" max="8197" width="27.42578125" style="2" customWidth="1"/>
    <col min="8198" max="8198" width="16.28515625" style="2" customWidth="1"/>
    <col min="8199" max="8199" width="9.7109375" style="2" customWidth="1"/>
    <col min="8200" max="8200" width="37.7109375" style="2" customWidth="1"/>
    <col min="8201" max="8201" width="24" style="2" customWidth="1"/>
    <col min="8202" max="8202" width="19" style="2" customWidth="1"/>
    <col min="8203" max="8203" width="14.140625" style="2" customWidth="1"/>
    <col min="8204" max="8205" width="12.5703125" style="2" customWidth="1"/>
    <col min="8206" max="8206" width="20" style="2" customWidth="1"/>
    <col min="8207" max="8207" width="20.5703125" style="2" customWidth="1"/>
    <col min="8208" max="8208" width="22.28515625" style="2" customWidth="1"/>
    <col min="8209" max="8209" width="21.140625" style="2" customWidth="1"/>
    <col min="8210" max="8210" width="19.85546875" style="2" customWidth="1"/>
    <col min="8211" max="8211" width="29.28515625" style="2" customWidth="1"/>
    <col min="8212" max="8212" width="24.85546875" style="2" customWidth="1"/>
    <col min="8213" max="8213" width="18.85546875" style="2" customWidth="1"/>
    <col min="8214" max="8214" width="35.140625" style="2" customWidth="1"/>
    <col min="8215" max="8215" width="42.7109375" style="2" customWidth="1"/>
    <col min="8216" max="8216" width="30.28515625" style="2" customWidth="1"/>
    <col min="8217" max="8449" width="9.140625" style="2"/>
    <col min="8450" max="8450" width="9.85546875" style="2" customWidth="1"/>
    <col min="8451" max="8451" width="41.140625" style="2" customWidth="1"/>
    <col min="8452" max="8452" width="9.5703125" style="2" customWidth="1"/>
    <col min="8453" max="8453" width="27.42578125" style="2" customWidth="1"/>
    <col min="8454" max="8454" width="16.28515625" style="2" customWidth="1"/>
    <col min="8455" max="8455" width="9.7109375" style="2" customWidth="1"/>
    <col min="8456" max="8456" width="37.7109375" style="2" customWidth="1"/>
    <col min="8457" max="8457" width="24" style="2" customWidth="1"/>
    <col min="8458" max="8458" width="19" style="2" customWidth="1"/>
    <col min="8459" max="8459" width="14.140625" style="2" customWidth="1"/>
    <col min="8460" max="8461" width="12.5703125" style="2" customWidth="1"/>
    <col min="8462" max="8462" width="20" style="2" customWidth="1"/>
    <col min="8463" max="8463" width="20.5703125" style="2" customWidth="1"/>
    <col min="8464" max="8464" width="22.28515625" style="2" customWidth="1"/>
    <col min="8465" max="8465" width="21.140625" style="2" customWidth="1"/>
    <col min="8466" max="8466" width="19.85546875" style="2" customWidth="1"/>
    <col min="8467" max="8467" width="29.28515625" style="2" customWidth="1"/>
    <col min="8468" max="8468" width="24.85546875" style="2" customWidth="1"/>
    <col min="8469" max="8469" width="18.85546875" style="2" customWidth="1"/>
    <col min="8470" max="8470" width="35.140625" style="2" customWidth="1"/>
    <col min="8471" max="8471" width="42.7109375" style="2" customWidth="1"/>
    <col min="8472" max="8472" width="30.28515625" style="2" customWidth="1"/>
    <col min="8473" max="8705" width="9.140625" style="2"/>
    <col min="8706" max="8706" width="9.85546875" style="2" customWidth="1"/>
    <col min="8707" max="8707" width="41.140625" style="2" customWidth="1"/>
    <col min="8708" max="8708" width="9.5703125" style="2" customWidth="1"/>
    <col min="8709" max="8709" width="27.42578125" style="2" customWidth="1"/>
    <col min="8710" max="8710" width="16.28515625" style="2" customWidth="1"/>
    <col min="8711" max="8711" width="9.7109375" style="2" customWidth="1"/>
    <col min="8712" max="8712" width="37.7109375" style="2" customWidth="1"/>
    <col min="8713" max="8713" width="24" style="2" customWidth="1"/>
    <col min="8714" max="8714" width="19" style="2" customWidth="1"/>
    <col min="8715" max="8715" width="14.140625" style="2" customWidth="1"/>
    <col min="8716" max="8717" width="12.5703125" style="2" customWidth="1"/>
    <col min="8718" max="8718" width="20" style="2" customWidth="1"/>
    <col min="8719" max="8719" width="20.5703125" style="2" customWidth="1"/>
    <col min="8720" max="8720" width="22.28515625" style="2" customWidth="1"/>
    <col min="8721" max="8721" width="21.140625" style="2" customWidth="1"/>
    <col min="8722" max="8722" width="19.85546875" style="2" customWidth="1"/>
    <col min="8723" max="8723" width="29.28515625" style="2" customWidth="1"/>
    <col min="8724" max="8724" width="24.85546875" style="2" customWidth="1"/>
    <col min="8725" max="8725" width="18.85546875" style="2" customWidth="1"/>
    <col min="8726" max="8726" width="35.140625" style="2" customWidth="1"/>
    <col min="8727" max="8727" width="42.7109375" style="2" customWidth="1"/>
    <col min="8728" max="8728" width="30.28515625" style="2" customWidth="1"/>
    <col min="8729" max="8961" width="9.140625" style="2"/>
    <col min="8962" max="8962" width="9.85546875" style="2" customWidth="1"/>
    <col min="8963" max="8963" width="41.140625" style="2" customWidth="1"/>
    <col min="8964" max="8964" width="9.5703125" style="2" customWidth="1"/>
    <col min="8965" max="8965" width="27.42578125" style="2" customWidth="1"/>
    <col min="8966" max="8966" width="16.28515625" style="2" customWidth="1"/>
    <col min="8967" max="8967" width="9.7109375" style="2" customWidth="1"/>
    <col min="8968" max="8968" width="37.7109375" style="2" customWidth="1"/>
    <col min="8969" max="8969" width="24" style="2" customWidth="1"/>
    <col min="8970" max="8970" width="19" style="2" customWidth="1"/>
    <col min="8971" max="8971" width="14.140625" style="2" customWidth="1"/>
    <col min="8972" max="8973" width="12.5703125" style="2" customWidth="1"/>
    <col min="8974" max="8974" width="20" style="2" customWidth="1"/>
    <col min="8975" max="8975" width="20.5703125" style="2" customWidth="1"/>
    <col min="8976" max="8976" width="22.28515625" style="2" customWidth="1"/>
    <col min="8977" max="8977" width="21.140625" style="2" customWidth="1"/>
    <col min="8978" max="8978" width="19.85546875" style="2" customWidth="1"/>
    <col min="8979" max="8979" width="29.28515625" style="2" customWidth="1"/>
    <col min="8980" max="8980" width="24.85546875" style="2" customWidth="1"/>
    <col min="8981" max="8981" width="18.85546875" style="2" customWidth="1"/>
    <col min="8982" max="8982" width="35.140625" style="2" customWidth="1"/>
    <col min="8983" max="8983" width="42.7109375" style="2" customWidth="1"/>
    <col min="8984" max="8984" width="30.28515625" style="2" customWidth="1"/>
    <col min="8985" max="9217" width="9.140625" style="2"/>
    <col min="9218" max="9218" width="9.85546875" style="2" customWidth="1"/>
    <col min="9219" max="9219" width="41.140625" style="2" customWidth="1"/>
    <col min="9220" max="9220" width="9.5703125" style="2" customWidth="1"/>
    <col min="9221" max="9221" width="27.42578125" style="2" customWidth="1"/>
    <col min="9222" max="9222" width="16.28515625" style="2" customWidth="1"/>
    <col min="9223" max="9223" width="9.7109375" style="2" customWidth="1"/>
    <col min="9224" max="9224" width="37.7109375" style="2" customWidth="1"/>
    <col min="9225" max="9225" width="24" style="2" customWidth="1"/>
    <col min="9226" max="9226" width="19" style="2" customWidth="1"/>
    <col min="9227" max="9227" width="14.140625" style="2" customWidth="1"/>
    <col min="9228" max="9229" width="12.5703125" style="2" customWidth="1"/>
    <col min="9230" max="9230" width="20" style="2" customWidth="1"/>
    <col min="9231" max="9231" width="20.5703125" style="2" customWidth="1"/>
    <col min="9232" max="9232" width="22.28515625" style="2" customWidth="1"/>
    <col min="9233" max="9233" width="21.140625" style="2" customWidth="1"/>
    <col min="9234" max="9234" width="19.85546875" style="2" customWidth="1"/>
    <col min="9235" max="9235" width="29.28515625" style="2" customWidth="1"/>
    <col min="9236" max="9236" width="24.85546875" style="2" customWidth="1"/>
    <col min="9237" max="9237" width="18.85546875" style="2" customWidth="1"/>
    <col min="9238" max="9238" width="35.140625" style="2" customWidth="1"/>
    <col min="9239" max="9239" width="42.7109375" style="2" customWidth="1"/>
    <col min="9240" max="9240" width="30.28515625" style="2" customWidth="1"/>
    <col min="9241" max="9473" width="9.140625" style="2"/>
    <col min="9474" max="9474" width="9.85546875" style="2" customWidth="1"/>
    <col min="9475" max="9475" width="41.140625" style="2" customWidth="1"/>
    <col min="9476" max="9476" width="9.5703125" style="2" customWidth="1"/>
    <col min="9477" max="9477" width="27.42578125" style="2" customWidth="1"/>
    <col min="9478" max="9478" width="16.28515625" style="2" customWidth="1"/>
    <col min="9479" max="9479" width="9.7109375" style="2" customWidth="1"/>
    <col min="9480" max="9480" width="37.7109375" style="2" customWidth="1"/>
    <col min="9481" max="9481" width="24" style="2" customWidth="1"/>
    <col min="9482" max="9482" width="19" style="2" customWidth="1"/>
    <col min="9483" max="9483" width="14.140625" style="2" customWidth="1"/>
    <col min="9484" max="9485" width="12.5703125" style="2" customWidth="1"/>
    <col min="9486" max="9486" width="20" style="2" customWidth="1"/>
    <col min="9487" max="9487" width="20.5703125" style="2" customWidth="1"/>
    <col min="9488" max="9488" width="22.28515625" style="2" customWidth="1"/>
    <col min="9489" max="9489" width="21.140625" style="2" customWidth="1"/>
    <col min="9490" max="9490" width="19.85546875" style="2" customWidth="1"/>
    <col min="9491" max="9491" width="29.28515625" style="2" customWidth="1"/>
    <col min="9492" max="9492" width="24.85546875" style="2" customWidth="1"/>
    <col min="9493" max="9493" width="18.85546875" style="2" customWidth="1"/>
    <col min="9494" max="9494" width="35.140625" style="2" customWidth="1"/>
    <col min="9495" max="9495" width="42.7109375" style="2" customWidth="1"/>
    <col min="9496" max="9496" width="30.28515625" style="2" customWidth="1"/>
    <col min="9497" max="9729" width="9.140625" style="2"/>
    <col min="9730" max="9730" width="9.85546875" style="2" customWidth="1"/>
    <col min="9731" max="9731" width="41.140625" style="2" customWidth="1"/>
    <col min="9732" max="9732" width="9.5703125" style="2" customWidth="1"/>
    <col min="9733" max="9733" width="27.42578125" style="2" customWidth="1"/>
    <col min="9734" max="9734" width="16.28515625" style="2" customWidth="1"/>
    <col min="9735" max="9735" width="9.7109375" style="2" customWidth="1"/>
    <col min="9736" max="9736" width="37.7109375" style="2" customWidth="1"/>
    <col min="9737" max="9737" width="24" style="2" customWidth="1"/>
    <col min="9738" max="9738" width="19" style="2" customWidth="1"/>
    <col min="9739" max="9739" width="14.140625" style="2" customWidth="1"/>
    <col min="9740" max="9741" width="12.5703125" style="2" customWidth="1"/>
    <col min="9742" max="9742" width="20" style="2" customWidth="1"/>
    <col min="9743" max="9743" width="20.5703125" style="2" customWidth="1"/>
    <col min="9744" max="9744" width="22.28515625" style="2" customWidth="1"/>
    <col min="9745" max="9745" width="21.140625" style="2" customWidth="1"/>
    <col min="9746" max="9746" width="19.85546875" style="2" customWidth="1"/>
    <col min="9747" max="9747" width="29.28515625" style="2" customWidth="1"/>
    <col min="9748" max="9748" width="24.85546875" style="2" customWidth="1"/>
    <col min="9749" max="9749" width="18.85546875" style="2" customWidth="1"/>
    <col min="9750" max="9750" width="35.140625" style="2" customWidth="1"/>
    <col min="9751" max="9751" width="42.7109375" style="2" customWidth="1"/>
    <col min="9752" max="9752" width="30.28515625" style="2" customWidth="1"/>
    <col min="9753" max="9985" width="9.140625" style="2"/>
    <col min="9986" max="9986" width="9.85546875" style="2" customWidth="1"/>
    <col min="9987" max="9987" width="41.140625" style="2" customWidth="1"/>
    <col min="9988" max="9988" width="9.5703125" style="2" customWidth="1"/>
    <col min="9989" max="9989" width="27.42578125" style="2" customWidth="1"/>
    <col min="9990" max="9990" width="16.28515625" style="2" customWidth="1"/>
    <col min="9991" max="9991" width="9.7109375" style="2" customWidth="1"/>
    <col min="9992" max="9992" width="37.7109375" style="2" customWidth="1"/>
    <col min="9993" max="9993" width="24" style="2" customWidth="1"/>
    <col min="9994" max="9994" width="19" style="2" customWidth="1"/>
    <col min="9995" max="9995" width="14.140625" style="2" customWidth="1"/>
    <col min="9996" max="9997" width="12.5703125" style="2" customWidth="1"/>
    <col min="9998" max="9998" width="20" style="2" customWidth="1"/>
    <col min="9999" max="9999" width="20.5703125" style="2" customWidth="1"/>
    <col min="10000" max="10000" width="22.28515625" style="2" customWidth="1"/>
    <col min="10001" max="10001" width="21.140625" style="2" customWidth="1"/>
    <col min="10002" max="10002" width="19.85546875" style="2" customWidth="1"/>
    <col min="10003" max="10003" width="29.28515625" style="2" customWidth="1"/>
    <col min="10004" max="10004" width="24.85546875" style="2" customWidth="1"/>
    <col min="10005" max="10005" width="18.85546875" style="2" customWidth="1"/>
    <col min="10006" max="10006" width="35.140625" style="2" customWidth="1"/>
    <col min="10007" max="10007" width="42.7109375" style="2" customWidth="1"/>
    <col min="10008" max="10008" width="30.28515625" style="2" customWidth="1"/>
    <col min="10009" max="10241" width="9.140625" style="2"/>
    <col min="10242" max="10242" width="9.85546875" style="2" customWidth="1"/>
    <col min="10243" max="10243" width="41.140625" style="2" customWidth="1"/>
    <col min="10244" max="10244" width="9.5703125" style="2" customWidth="1"/>
    <col min="10245" max="10245" width="27.42578125" style="2" customWidth="1"/>
    <col min="10246" max="10246" width="16.28515625" style="2" customWidth="1"/>
    <col min="10247" max="10247" width="9.7109375" style="2" customWidth="1"/>
    <col min="10248" max="10248" width="37.7109375" style="2" customWidth="1"/>
    <col min="10249" max="10249" width="24" style="2" customWidth="1"/>
    <col min="10250" max="10250" width="19" style="2" customWidth="1"/>
    <col min="10251" max="10251" width="14.140625" style="2" customWidth="1"/>
    <col min="10252" max="10253" width="12.5703125" style="2" customWidth="1"/>
    <col min="10254" max="10254" width="20" style="2" customWidth="1"/>
    <col min="10255" max="10255" width="20.5703125" style="2" customWidth="1"/>
    <col min="10256" max="10256" width="22.28515625" style="2" customWidth="1"/>
    <col min="10257" max="10257" width="21.140625" style="2" customWidth="1"/>
    <col min="10258" max="10258" width="19.85546875" style="2" customWidth="1"/>
    <col min="10259" max="10259" width="29.28515625" style="2" customWidth="1"/>
    <col min="10260" max="10260" width="24.85546875" style="2" customWidth="1"/>
    <col min="10261" max="10261" width="18.85546875" style="2" customWidth="1"/>
    <col min="10262" max="10262" width="35.140625" style="2" customWidth="1"/>
    <col min="10263" max="10263" width="42.7109375" style="2" customWidth="1"/>
    <col min="10264" max="10264" width="30.28515625" style="2" customWidth="1"/>
    <col min="10265" max="10497" width="9.140625" style="2"/>
    <col min="10498" max="10498" width="9.85546875" style="2" customWidth="1"/>
    <col min="10499" max="10499" width="41.140625" style="2" customWidth="1"/>
    <col min="10500" max="10500" width="9.5703125" style="2" customWidth="1"/>
    <col min="10501" max="10501" width="27.42578125" style="2" customWidth="1"/>
    <col min="10502" max="10502" width="16.28515625" style="2" customWidth="1"/>
    <col min="10503" max="10503" width="9.7109375" style="2" customWidth="1"/>
    <col min="10504" max="10504" width="37.7109375" style="2" customWidth="1"/>
    <col min="10505" max="10505" width="24" style="2" customWidth="1"/>
    <col min="10506" max="10506" width="19" style="2" customWidth="1"/>
    <col min="10507" max="10507" width="14.140625" style="2" customWidth="1"/>
    <col min="10508" max="10509" width="12.5703125" style="2" customWidth="1"/>
    <col min="10510" max="10510" width="20" style="2" customWidth="1"/>
    <col min="10511" max="10511" width="20.5703125" style="2" customWidth="1"/>
    <col min="10512" max="10512" width="22.28515625" style="2" customWidth="1"/>
    <col min="10513" max="10513" width="21.140625" style="2" customWidth="1"/>
    <col min="10514" max="10514" width="19.85546875" style="2" customWidth="1"/>
    <col min="10515" max="10515" width="29.28515625" style="2" customWidth="1"/>
    <col min="10516" max="10516" width="24.85546875" style="2" customWidth="1"/>
    <col min="10517" max="10517" width="18.85546875" style="2" customWidth="1"/>
    <col min="10518" max="10518" width="35.140625" style="2" customWidth="1"/>
    <col min="10519" max="10519" width="42.7109375" style="2" customWidth="1"/>
    <col min="10520" max="10520" width="30.28515625" style="2" customWidth="1"/>
    <col min="10521" max="10753" width="9.140625" style="2"/>
    <col min="10754" max="10754" width="9.85546875" style="2" customWidth="1"/>
    <col min="10755" max="10755" width="41.140625" style="2" customWidth="1"/>
    <col min="10756" max="10756" width="9.5703125" style="2" customWidth="1"/>
    <col min="10757" max="10757" width="27.42578125" style="2" customWidth="1"/>
    <col min="10758" max="10758" width="16.28515625" style="2" customWidth="1"/>
    <col min="10759" max="10759" width="9.7109375" style="2" customWidth="1"/>
    <col min="10760" max="10760" width="37.7109375" style="2" customWidth="1"/>
    <col min="10761" max="10761" width="24" style="2" customWidth="1"/>
    <col min="10762" max="10762" width="19" style="2" customWidth="1"/>
    <col min="10763" max="10763" width="14.140625" style="2" customWidth="1"/>
    <col min="10764" max="10765" width="12.5703125" style="2" customWidth="1"/>
    <col min="10766" max="10766" width="20" style="2" customWidth="1"/>
    <col min="10767" max="10767" width="20.5703125" style="2" customWidth="1"/>
    <col min="10768" max="10768" width="22.28515625" style="2" customWidth="1"/>
    <col min="10769" max="10769" width="21.140625" style="2" customWidth="1"/>
    <col min="10770" max="10770" width="19.85546875" style="2" customWidth="1"/>
    <col min="10771" max="10771" width="29.28515625" style="2" customWidth="1"/>
    <col min="10772" max="10772" width="24.85546875" style="2" customWidth="1"/>
    <col min="10773" max="10773" width="18.85546875" style="2" customWidth="1"/>
    <col min="10774" max="10774" width="35.140625" style="2" customWidth="1"/>
    <col min="10775" max="10775" width="42.7109375" style="2" customWidth="1"/>
    <col min="10776" max="10776" width="30.28515625" style="2" customWidth="1"/>
    <col min="10777" max="11009" width="9.140625" style="2"/>
    <col min="11010" max="11010" width="9.85546875" style="2" customWidth="1"/>
    <col min="11011" max="11011" width="41.140625" style="2" customWidth="1"/>
    <col min="11012" max="11012" width="9.5703125" style="2" customWidth="1"/>
    <col min="11013" max="11013" width="27.42578125" style="2" customWidth="1"/>
    <col min="11014" max="11014" width="16.28515625" style="2" customWidth="1"/>
    <col min="11015" max="11015" width="9.7109375" style="2" customWidth="1"/>
    <col min="11016" max="11016" width="37.7109375" style="2" customWidth="1"/>
    <col min="11017" max="11017" width="24" style="2" customWidth="1"/>
    <col min="11018" max="11018" width="19" style="2" customWidth="1"/>
    <col min="11019" max="11019" width="14.140625" style="2" customWidth="1"/>
    <col min="11020" max="11021" width="12.5703125" style="2" customWidth="1"/>
    <col min="11022" max="11022" width="20" style="2" customWidth="1"/>
    <col min="11023" max="11023" width="20.5703125" style="2" customWidth="1"/>
    <col min="11024" max="11024" width="22.28515625" style="2" customWidth="1"/>
    <col min="11025" max="11025" width="21.140625" style="2" customWidth="1"/>
    <col min="11026" max="11026" width="19.85546875" style="2" customWidth="1"/>
    <col min="11027" max="11027" width="29.28515625" style="2" customWidth="1"/>
    <col min="11028" max="11028" width="24.85546875" style="2" customWidth="1"/>
    <col min="11029" max="11029" width="18.85546875" style="2" customWidth="1"/>
    <col min="11030" max="11030" width="35.140625" style="2" customWidth="1"/>
    <col min="11031" max="11031" width="42.7109375" style="2" customWidth="1"/>
    <col min="11032" max="11032" width="30.28515625" style="2" customWidth="1"/>
    <col min="11033" max="11265" width="9.140625" style="2"/>
    <col min="11266" max="11266" width="9.85546875" style="2" customWidth="1"/>
    <col min="11267" max="11267" width="41.140625" style="2" customWidth="1"/>
    <col min="11268" max="11268" width="9.5703125" style="2" customWidth="1"/>
    <col min="11269" max="11269" width="27.42578125" style="2" customWidth="1"/>
    <col min="11270" max="11270" width="16.28515625" style="2" customWidth="1"/>
    <col min="11271" max="11271" width="9.7109375" style="2" customWidth="1"/>
    <col min="11272" max="11272" width="37.7109375" style="2" customWidth="1"/>
    <col min="11273" max="11273" width="24" style="2" customWidth="1"/>
    <col min="11274" max="11274" width="19" style="2" customWidth="1"/>
    <col min="11275" max="11275" width="14.140625" style="2" customWidth="1"/>
    <col min="11276" max="11277" width="12.5703125" style="2" customWidth="1"/>
    <col min="11278" max="11278" width="20" style="2" customWidth="1"/>
    <col min="11279" max="11279" width="20.5703125" style="2" customWidth="1"/>
    <col min="11280" max="11280" width="22.28515625" style="2" customWidth="1"/>
    <col min="11281" max="11281" width="21.140625" style="2" customWidth="1"/>
    <col min="11282" max="11282" width="19.85546875" style="2" customWidth="1"/>
    <col min="11283" max="11283" width="29.28515625" style="2" customWidth="1"/>
    <col min="11284" max="11284" width="24.85546875" style="2" customWidth="1"/>
    <col min="11285" max="11285" width="18.85546875" style="2" customWidth="1"/>
    <col min="11286" max="11286" width="35.140625" style="2" customWidth="1"/>
    <col min="11287" max="11287" width="42.7109375" style="2" customWidth="1"/>
    <col min="11288" max="11288" width="30.28515625" style="2" customWidth="1"/>
    <col min="11289" max="11521" width="9.140625" style="2"/>
    <col min="11522" max="11522" width="9.85546875" style="2" customWidth="1"/>
    <col min="11523" max="11523" width="41.140625" style="2" customWidth="1"/>
    <col min="11524" max="11524" width="9.5703125" style="2" customWidth="1"/>
    <col min="11525" max="11525" width="27.42578125" style="2" customWidth="1"/>
    <col min="11526" max="11526" width="16.28515625" style="2" customWidth="1"/>
    <col min="11527" max="11527" width="9.7109375" style="2" customWidth="1"/>
    <col min="11528" max="11528" width="37.7109375" style="2" customWidth="1"/>
    <col min="11529" max="11529" width="24" style="2" customWidth="1"/>
    <col min="11530" max="11530" width="19" style="2" customWidth="1"/>
    <col min="11531" max="11531" width="14.140625" style="2" customWidth="1"/>
    <col min="11532" max="11533" width="12.5703125" style="2" customWidth="1"/>
    <col min="11534" max="11534" width="20" style="2" customWidth="1"/>
    <col min="11535" max="11535" width="20.5703125" style="2" customWidth="1"/>
    <col min="11536" max="11536" width="22.28515625" style="2" customWidth="1"/>
    <col min="11537" max="11537" width="21.140625" style="2" customWidth="1"/>
    <col min="11538" max="11538" width="19.85546875" style="2" customWidth="1"/>
    <col min="11539" max="11539" width="29.28515625" style="2" customWidth="1"/>
    <col min="11540" max="11540" width="24.85546875" style="2" customWidth="1"/>
    <col min="11541" max="11541" width="18.85546875" style="2" customWidth="1"/>
    <col min="11542" max="11542" width="35.140625" style="2" customWidth="1"/>
    <col min="11543" max="11543" width="42.7109375" style="2" customWidth="1"/>
    <col min="11544" max="11544" width="30.28515625" style="2" customWidth="1"/>
    <col min="11545" max="11777" width="9.140625" style="2"/>
    <col min="11778" max="11778" width="9.85546875" style="2" customWidth="1"/>
    <col min="11779" max="11779" width="41.140625" style="2" customWidth="1"/>
    <col min="11780" max="11780" width="9.5703125" style="2" customWidth="1"/>
    <col min="11781" max="11781" width="27.42578125" style="2" customWidth="1"/>
    <col min="11782" max="11782" width="16.28515625" style="2" customWidth="1"/>
    <col min="11783" max="11783" width="9.7109375" style="2" customWidth="1"/>
    <col min="11784" max="11784" width="37.7109375" style="2" customWidth="1"/>
    <col min="11785" max="11785" width="24" style="2" customWidth="1"/>
    <col min="11786" max="11786" width="19" style="2" customWidth="1"/>
    <col min="11787" max="11787" width="14.140625" style="2" customWidth="1"/>
    <col min="11788" max="11789" width="12.5703125" style="2" customWidth="1"/>
    <col min="11790" max="11790" width="20" style="2" customWidth="1"/>
    <col min="11791" max="11791" width="20.5703125" style="2" customWidth="1"/>
    <col min="11792" max="11792" width="22.28515625" style="2" customWidth="1"/>
    <col min="11793" max="11793" width="21.140625" style="2" customWidth="1"/>
    <col min="11794" max="11794" width="19.85546875" style="2" customWidth="1"/>
    <col min="11795" max="11795" width="29.28515625" style="2" customWidth="1"/>
    <col min="11796" max="11796" width="24.85546875" style="2" customWidth="1"/>
    <col min="11797" max="11797" width="18.85546875" style="2" customWidth="1"/>
    <col min="11798" max="11798" width="35.140625" style="2" customWidth="1"/>
    <col min="11799" max="11799" width="42.7109375" style="2" customWidth="1"/>
    <col min="11800" max="11800" width="30.28515625" style="2" customWidth="1"/>
    <col min="11801" max="12033" width="9.140625" style="2"/>
    <col min="12034" max="12034" width="9.85546875" style="2" customWidth="1"/>
    <col min="12035" max="12035" width="41.140625" style="2" customWidth="1"/>
    <col min="12036" max="12036" width="9.5703125" style="2" customWidth="1"/>
    <col min="12037" max="12037" width="27.42578125" style="2" customWidth="1"/>
    <col min="12038" max="12038" width="16.28515625" style="2" customWidth="1"/>
    <col min="12039" max="12039" width="9.7109375" style="2" customWidth="1"/>
    <col min="12040" max="12040" width="37.7109375" style="2" customWidth="1"/>
    <col min="12041" max="12041" width="24" style="2" customWidth="1"/>
    <col min="12042" max="12042" width="19" style="2" customWidth="1"/>
    <col min="12043" max="12043" width="14.140625" style="2" customWidth="1"/>
    <col min="12044" max="12045" width="12.5703125" style="2" customWidth="1"/>
    <col min="12046" max="12046" width="20" style="2" customWidth="1"/>
    <col min="12047" max="12047" width="20.5703125" style="2" customWidth="1"/>
    <col min="12048" max="12048" width="22.28515625" style="2" customWidth="1"/>
    <col min="12049" max="12049" width="21.140625" style="2" customWidth="1"/>
    <col min="12050" max="12050" width="19.85546875" style="2" customWidth="1"/>
    <col min="12051" max="12051" width="29.28515625" style="2" customWidth="1"/>
    <col min="12052" max="12052" width="24.85546875" style="2" customWidth="1"/>
    <col min="12053" max="12053" width="18.85546875" style="2" customWidth="1"/>
    <col min="12054" max="12054" width="35.140625" style="2" customWidth="1"/>
    <col min="12055" max="12055" width="42.7109375" style="2" customWidth="1"/>
    <col min="12056" max="12056" width="30.28515625" style="2" customWidth="1"/>
    <col min="12057" max="12289" width="9.140625" style="2"/>
    <col min="12290" max="12290" width="9.85546875" style="2" customWidth="1"/>
    <col min="12291" max="12291" width="41.140625" style="2" customWidth="1"/>
    <col min="12292" max="12292" width="9.5703125" style="2" customWidth="1"/>
    <col min="12293" max="12293" width="27.42578125" style="2" customWidth="1"/>
    <col min="12294" max="12294" width="16.28515625" style="2" customWidth="1"/>
    <col min="12295" max="12295" width="9.7109375" style="2" customWidth="1"/>
    <col min="12296" max="12296" width="37.7109375" style="2" customWidth="1"/>
    <col min="12297" max="12297" width="24" style="2" customWidth="1"/>
    <col min="12298" max="12298" width="19" style="2" customWidth="1"/>
    <col min="12299" max="12299" width="14.140625" style="2" customWidth="1"/>
    <col min="12300" max="12301" width="12.5703125" style="2" customWidth="1"/>
    <col min="12302" max="12302" width="20" style="2" customWidth="1"/>
    <col min="12303" max="12303" width="20.5703125" style="2" customWidth="1"/>
    <col min="12304" max="12304" width="22.28515625" style="2" customWidth="1"/>
    <col min="12305" max="12305" width="21.140625" style="2" customWidth="1"/>
    <col min="12306" max="12306" width="19.85546875" style="2" customWidth="1"/>
    <col min="12307" max="12307" width="29.28515625" style="2" customWidth="1"/>
    <col min="12308" max="12308" width="24.85546875" style="2" customWidth="1"/>
    <col min="12309" max="12309" width="18.85546875" style="2" customWidth="1"/>
    <col min="12310" max="12310" width="35.140625" style="2" customWidth="1"/>
    <col min="12311" max="12311" width="42.7109375" style="2" customWidth="1"/>
    <col min="12312" max="12312" width="30.28515625" style="2" customWidth="1"/>
    <col min="12313" max="12545" width="9.140625" style="2"/>
    <col min="12546" max="12546" width="9.85546875" style="2" customWidth="1"/>
    <col min="12547" max="12547" width="41.140625" style="2" customWidth="1"/>
    <col min="12548" max="12548" width="9.5703125" style="2" customWidth="1"/>
    <col min="12549" max="12549" width="27.42578125" style="2" customWidth="1"/>
    <col min="12550" max="12550" width="16.28515625" style="2" customWidth="1"/>
    <col min="12551" max="12551" width="9.7109375" style="2" customWidth="1"/>
    <col min="12552" max="12552" width="37.7109375" style="2" customWidth="1"/>
    <col min="12553" max="12553" width="24" style="2" customWidth="1"/>
    <col min="12554" max="12554" width="19" style="2" customWidth="1"/>
    <col min="12555" max="12555" width="14.140625" style="2" customWidth="1"/>
    <col min="12556" max="12557" width="12.5703125" style="2" customWidth="1"/>
    <col min="12558" max="12558" width="20" style="2" customWidth="1"/>
    <col min="12559" max="12559" width="20.5703125" style="2" customWidth="1"/>
    <col min="12560" max="12560" width="22.28515625" style="2" customWidth="1"/>
    <col min="12561" max="12561" width="21.140625" style="2" customWidth="1"/>
    <col min="12562" max="12562" width="19.85546875" style="2" customWidth="1"/>
    <col min="12563" max="12563" width="29.28515625" style="2" customWidth="1"/>
    <col min="12564" max="12564" width="24.85546875" style="2" customWidth="1"/>
    <col min="12565" max="12565" width="18.85546875" style="2" customWidth="1"/>
    <col min="12566" max="12566" width="35.140625" style="2" customWidth="1"/>
    <col min="12567" max="12567" width="42.7109375" style="2" customWidth="1"/>
    <col min="12568" max="12568" width="30.28515625" style="2" customWidth="1"/>
    <col min="12569" max="12801" width="9.140625" style="2"/>
    <col min="12802" max="12802" width="9.85546875" style="2" customWidth="1"/>
    <col min="12803" max="12803" width="41.140625" style="2" customWidth="1"/>
    <col min="12804" max="12804" width="9.5703125" style="2" customWidth="1"/>
    <col min="12805" max="12805" width="27.42578125" style="2" customWidth="1"/>
    <col min="12806" max="12806" width="16.28515625" style="2" customWidth="1"/>
    <col min="12807" max="12807" width="9.7109375" style="2" customWidth="1"/>
    <col min="12808" max="12808" width="37.7109375" style="2" customWidth="1"/>
    <col min="12809" max="12809" width="24" style="2" customWidth="1"/>
    <col min="12810" max="12810" width="19" style="2" customWidth="1"/>
    <col min="12811" max="12811" width="14.140625" style="2" customWidth="1"/>
    <col min="12812" max="12813" width="12.5703125" style="2" customWidth="1"/>
    <col min="12814" max="12814" width="20" style="2" customWidth="1"/>
    <col min="12815" max="12815" width="20.5703125" style="2" customWidth="1"/>
    <col min="12816" max="12816" width="22.28515625" style="2" customWidth="1"/>
    <col min="12817" max="12817" width="21.140625" style="2" customWidth="1"/>
    <col min="12818" max="12818" width="19.85546875" style="2" customWidth="1"/>
    <col min="12819" max="12819" width="29.28515625" style="2" customWidth="1"/>
    <col min="12820" max="12820" width="24.85546875" style="2" customWidth="1"/>
    <col min="12821" max="12821" width="18.85546875" style="2" customWidth="1"/>
    <col min="12822" max="12822" width="35.140625" style="2" customWidth="1"/>
    <col min="12823" max="12823" width="42.7109375" style="2" customWidth="1"/>
    <col min="12824" max="12824" width="30.28515625" style="2" customWidth="1"/>
    <col min="12825" max="13057" width="9.140625" style="2"/>
    <col min="13058" max="13058" width="9.85546875" style="2" customWidth="1"/>
    <col min="13059" max="13059" width="41.140625" style="2" customWidth="1"/>
    <col min="13060" max="13060" width="9.5703125" style="2" customWidth="1"/>
    <col min="13061" max="13061" width="27.42578125" style="2" customWidth="1"/>
    <col min="13062" max="13062" width="16.28515625" style="2" customWidth="1"/>
    <col min="13063" max="13063" width="9.7109375" style="2" customWidth="1"/>
    <col min="13064" max="13064" width="37.7109375" style="2" customWidth="1"/>
    <col min="13065" max="13065" width="24" style="2" customWidth="1"/>
    <col min="13066" max="13066" width="19" style="2" customWidth="1"/>
    <col min="13067" max="13067" width="14.140625" style="2" customWidth="1"/>
    <col min="13068" max="13069" width="12.5703125" style="2" customWidth="1"/>
    <col min="13070" max="13070" width="20" style="2" customWidth="1"/>
    <col min="13071" max="13071" width="20.5703125" style="2" customWidth="1"/>
    <col min="13072" max="13072" width="22.28515625" style="2" customWidth="1"/>
    <col min="13073" max="13073" width="21.140625" style="2" customWidth="1"/>
    <col min="13074" max="13074" width="19.85546875" style="2" customWidth="1"/>
    <col min="13075" max="13075" width="29.28515625" style="2" customWidth="1"/>
    <col min="13076" max="13076" width="24.85546875" style="2" customWidth="1"/>
    <col min="13077" max="13077" width="18.85546875" style="2" customWidth="1"/>
    <col min="13078" max="13078" width="35.140625" style="2" customWidth="1"/>
    <col min="13079" max="13079" width="42.7109375" style="2" customWidth="1"/>
    <col min="13080" max="13080" width="30.28515625" style="2" customWidth="1"/>
    <col min="13081" max="13313" width="9.140625" style="2"/>
    <col min="13314" max="13314" width="9.85546875" style="2" customWidth="1"/>
    <col min="13315" max="13315" width="41.140625" style="2" customWidth="1"/>
    <col min="13316" max="13316" width="9.5703125" style="2" customWidth="1"/>
    <col min="13317" max="13317" width="27.42578125" style="2" customWidth="1"/>
    <col min="13318" max="13318" width="16.28515625" style="2" customWidth="1"/>
    <col min="13319" max="13319" width="9.7109375" style="2" customWidth="1"/>
    <col min="13320" max="13320" width="37.7109375" style="2" customWidth="1"/>
    <col min="13321" max="13321" width="24" style="2" customWidth="1"/>
    <col min="13322" max="13322" width="19" style="2" customWidth="1"/>
    <col min="13323" max="13323" width="14.140625" style="2" customWidth="1"/>
    <col min="13324" max="13325" width="12.5703125" style="2" customWidth="1"/>
    <col min="13326" max="13326" width="20" style="2" customWidth="1"/>
    <col min="13327" max="13327" width="20.5703125" style="2" customWidth="1"/>
    <col min="13328" max="13328" width="22.28515625" style="2" customWidth="1"/>
    <col min="13329" max="13329" width="21.140625" style="2" customWidth="1"/>
    <col min="13330" max="13330" width="19.85546875" style="2" customWidth="1"/>
    <col min="13331" max="13331" width="29.28515625" style="2" customWidth="1"/>
    <col min="13332" max="13332" width="24.85546875" style="2" customWidth="1"/>
    <col min="13333" max="13333" width="18.85546875" style="2" customWidth="1"/>
    <col min="13334" max="13334" width="35.140625" style="2" customWidth="1"/>
    <col min="13335" max="13335" width="42.7109375" style="2" customWidth="1"/>
    <col min="13336" max="13336" width="30.28515625" style="2" customWidth="1"/>
    <col min="13337" max="13569" width="9.140625" style="2"/>
    <col min="13570" max="13570" width="9.85546875" style="2" customWidth="1"/>
    <col min="13571" max="13571" width="41.140625" style="2" customWidth="1"/>
    <col min="13572" max="13572" width="9.5703125" style="2" customWidth="1"/>
    <col min="13573" max="13573" width="27.42578125" style="2" customWidth="1"/>
    <col min="13574" max="13574" width="16.28515625" style="2" customWidth="1"/>
    <col min="13575" max="13575" width="9.7109375" style="2" customWidth="1"/>
    <col min="13576" max="13576" width="37.7109375" style="2" customWidth="1"/>
    <col min="13577" max="13577" width="24" style="2" customWidth="1"/>
    <col min="13578" max="13578" width="19" style="2" customWidth="1"/>
    <col min="13579" max="13579" width="14.140625" style="2" customWidth="1"/>
    <col min="13580" max="13581" width="12.5703125" style="2" customWidth="1"/>
    <col min="13582" max="13582" width="20" style="2" customWidth="1"/>
    <col min="13583" max="13583" width="20.5703125" style="2" customWidth="1"/>
    <col min="13584" max="13584" width="22.28515625" style="2" customWidth="1"/>
    <col min="13585" max="13585" width="21.140625" style="2" customWidth="1"/>
    <col min="13586" max="13586" width="19.85546875" style="2" customWidth="1"/>
    <col min="13587" max="13587" width="29.28515625" style="2" customWidth="1"/>
    <col min="13588" max="13588" width="24.85546875" style="2" customWidth="1"/>
    <col min="13589" max="13589" width="18.85546875" style="2" customWidth="1"/>
    <col min="13590" max="13590" width="35.140625" style="2" customWidth="1"/>
    <col min="13591" max="13591" width="42.7109375" style="2" customWidth="1"/>
    <col min="13592" max="13592" width="30.28515625" style="2" customWidth="1"/>
    <col min="13593" max="13825" width="9.140625" style="2"/>
    <col min="13826" max="13826" width="9.85546875" style="2" customWidth="1"/>
    <col min="13827" max="13827" width="41.140625" style="2" customWidth="1"/>
    <col min="13828" max="13828" width="9.5703125" style="2" customWidth="1"/>
    <col min="13829" max="13829" width="27.42578125" style="2" customWidth="1"/>
    <col min="13830" max="13830" width="16.28515625" style="2" customWidth="1"/>
    <col min="13831" max="13831" width="9.7109375" style="2" customWidth="1"/>
    <col min="13832" max="13832" width="37.7109375" style="2" customWidth="1"/>
    <col min="13833" max="13833" width="24" style="2" customWidth="1"/>
    <col min="13834" max="13834" width="19" style="2" customWidth="1"/>
    <col min="13835" max="13835" width="14.140625" style="2" customWidth="1"/>
    <col min="13836" max="13837" width="12.5703125" style="2" customWidth="1"/>
    <col min="13838" max="13838" width="20" style="2" customWidth="1"/>
    <col min="13839" max="13839" width="20.5703125" style="2" customWidth="1"/>
    <col min="13840" max="13840" width="22.28515625" style="2" customWidth="1"/>
    <col min="13841" max="13841" width="21.140625" style="2" customWidth="1"/>
    <col min="13842" max="13842" width="19.85546875" style="2" customWidth="1"/>
    <col min="13843" max="13843" width="29.28515625" style="2" customWidth="1"/>
    <col min="13844" max="13844" width="24.85546875" style="2" customWidth="1"/>
    <col min="13845" max="13845" width="18.85546875" style="2" customWidth="1"/>
    <col min="13846" max="13846" width="35.140625" style="2" customWidth="1"/>
    <col min="13847" max="13847" width="42.7109375" style="2" customWidth="1"/>
    <col min="13848" max="13848" width="30.28515625" style="2" customWidth="1"/>
    <col min="13849" max="14081" width="9.140625" style="2"/>
    <col min="14082" max="14082" width="9.85546875" style="2" customWidth="1"/>
    <col min="14083" max="14083" width="41.140625" style="2" customWidth="1"/>
    <col min="14084" max="14084" width="9.5703125" style="2" customWidth="1"/>
    <col min="14085" max="14085" width="27.42578125" style="2" customWidth="1"/>
    <col min="14086" max="14086" width="16.28515625" style="2" customWidth="1"/>
    <col min="14087" max="14087" width="9.7109375" style="2" customWidth="1"/>
    <col min="14088" max="14088" width="37.7109375" style="2" customWidth="1"/>
    <col min="14089" max="14089" width="24" style="2" customWidth="1"/>
    <col min="14090" max="14090" width="19" style="2" customWidth="1"/>
    <col min="14091" max="14091" width="14.140625" style="2" customWidth="1"/>
    <col min="14092" max="14093" width="12.5703125" style="2" customWidth="1"/>
    <col min="14094" max="14094" width="20" style="2" customWidth="1"/>
    <col min="14095" max="14095" width="20.5703125" style="2" customWidth="1"/>
    <col min="14096" max="14096" width="22.28515625" style="2" customWidth="1"/>
    <col min="14097" max="14097" width="21.140625" style="2" customWidth="1"/>
    <col min="14098" max="14098" width="19.85546875" style="2" customWidth="1"/>
    <col min="14099" max="14099" width="29.28515625" style="2" customWidth="1"/>
    <col min="14100" max="14100" width="24.85546875" style="2" customWidth="1"/>
    <col min="14101" max="14101" width="18.85546875" style="2" customWidth="1"/>
    <col min="14102" max="14102" width="35.140625" style="2" customWidth="1"/>
    <col min="14103" max="14103" width="42.7109375" style="2" customWidth="1"/>
    <col min="14104" max="14104" width="30.28515625" style="2" customWidth="1"/>
    <col min="14105" max="14337" width="9.140625" style="2"/>
    <col min="14338" max="14338" width="9.85546875" style="2" customWidth="1"/>
    <col min="14339" max="14339" width="41.140625" style="2" customWidth="1"/>
    <col min="14340" max="14340" width="9.5703125" style="2" customWidth="1"/>
    <col min="14341" max="14341" width="27.42578125" style="2" customWidth="1"/>
    <col min="14342" max="14342" width="16.28515625" style="2" customWidth="1"/>
    <col min="14343" max="14343" width="9.7109375" style="2" customWidth="1"/>
    <col min="14344" max="14344" width="37.7109375" style="2" customWidth="1"/>
    <col min="14345" max="14345" width="24" style="2" customWidth="1"/>
    <col min="14346" max="14346" width="19" style="2" customWidth="1"/>
    <col min="14347" max="14347" width="14.140625" style="2" customWidth="1"/>
    <col min="14348" max="14349" width="12.5703125" style="2" customWidth="1"/>
    <col min="14350" max="14350" width="20" style="2" customWidth="1"/>
    <col min="14351" max="14351" width="20.5703125" style="2" customWidth="1"/>
    <col min="14352" max="14352" width="22.28515625" style="2" customWidth="1"/>
    <col min="14353" max="14353" width="21.140625" style="2" customWidth="1"/>
    <col min="14354" max="14354" width="19.85546875" style="2" customWidth="1"/>
    <col min="14355" max="14355" width="29.28515625" style="2" customWidth="1"/>
    <col min="14356" max="14356" width="24.85546875" style="2" customWidth="1"/>
    <col min="14357" max="14357" width="18.85546875" style="2" customWidth="1"/>
    <col min="14358" max="14358" width="35.140625" style="2" customWidth="1"/>
    <col min="14359" max="14359" width="42.7109375" style="2" customWidth="1"/>
    <col min="14360" max="14360" width="30.28515625" style="2" customWidth="1"/>
    <col min="14361" max="14593" width="9.140625" style="2"/>
    <col min="14594" max="14594" width="9.85546875" style="2" customWidth="1"/>
    <col min="14595" max="14595" width="41.140625" style="2" customWidth="1"/>
    <col min="14596" max="14596" width="9.5703125" style="2" customWidth="1"/>
    <col min="14597" max="14597" width="27.42578125" style="2" customWidth="1"/>
    <col min="14598" max="14598" width="16.28515625" style="2" customWidth="1"/>
    <col min="14599" max="14599" width="9.7109375" style="2" customWidth="1"/>
    <col min="14600" max="14600" width="37.7109375" style="2" customWidth="1"/>
    <col min="14601" max="14601" width="24" style="2" customWidth="1"/>
    <col min="14602" max="14602" width="19" style="2" customWidth="1"/>
    <col min="14603" max="14603" width="14.140625" style="2" customWidth="1"/>
    <col min="14604" max="14605" width="12.5703125" style="2" customWidth="1"/>
    <col min="14606" max="14606" width="20" style="2" customWidth="1"/>
    <col min="14607" max="14607" width="20.5703125" style="2" customWidth="1"/>
    <col min="14608" max="14608" width="22.28515625" style="2" customWidth="1"/>
    <col min="14609" max="14609" width="21.140625" style="2" customWidth="1"/>
    <col min="14610" max="14610" width="19.85546875" style="2" customWidth="1"/>
    <col min="14611" max="14611" width="29.28515625" style="2" customWidth="1"/>
    <col min="14612" max="14612" width="24.85546875" style="2" customWidth="1"/>
    <col min="14613" max="14613" width="18.85546875" style="2" customWidth="1"/>
    <col min="14614" max="14614" width="35.140625" style="2" customWidth="1"/>
    <col min="14615" max="14615" width="42.7109375" style="2" customWidth="1"/>
    <col min="14616" max="14616" width="30.28515625" style="2" customWidth="1"/>
    <col min="14617" max="14849" width="9.140625" style="2"/>
    <col min="14850" max="14850" width="9.85546875" style="2" customWidth="1"/>
    <col min="14851" max="14851" width="41.140625" style="2" customWidth="1"/>
    <col min="14852" max="14852" width="9.5703125" style="2" customWidth="1"/>
    <col min="14853" max="14853" width="27.42578125" style="2" customWidth="1"/>
    <col min="14854" max="14854" width="16.28515625" style="2" customWidth="1"/>
    <col min="14855" max="14855" width="9.7109375" style="2" customWidth="1"/>
    <col min="14856" max="14856" width="37.7109375" style="2" customWidth="1"/>
    <col min="14857" max="14857" width="24" style="2" customWidth="1"/>
    <col min="14858" max="14858" width="19" style="2" customWidth="1"/>
    <col min="14859" max="14859" width="14.140625" style="2" customWidth="1"/>
    <col min="14860" max="14861" width="12.5703125" style="2" customWidth="1"/>
    <col min="14862" max="14862" width="20" style="2" customWidth="1"/>
    <col min="14863" max="14863" width="20.5703125" style="2" customWidth="1"/>
    <col min="14864" max="14864" width="22.28515625" style="2" customWidth="1"/>
    <col min="14865" max="14865" width="21.140625" style="2" customWidth="1"/>
    <col min="14866" max="14866" width="19.85546875" style="2" customWidth="1"/>
    <col min="14867" max="14867" width="29.28515625" style="2" customWidth="1"/>
    <col min="14868" max="14868" width="24.85546875" style="2" customWidth="1"/>
    <col min="14869" max="14869" width="18.85546875" style="2" customWidth="1"/>
    <col min="14870" max="14870" width="35.140625" style="2" customWidth="1"/>
    <col min="14871" max="14871" width="42.7109375" style="2" customWidth="1"/>
    <col min="14872" max="14872" width="30.28515625" style="2" customWidth="1"/>
    <col min="14873" max="15105" width="9.140625" style="2"/>
    <col min="15106" max="15106" width="9.85546875" style="2" customWidth="1"/>
    <col min="15107" max="15107" width="41.140625" style="2" customWidth="1"/>
    <col min="15108" max="15108" width="9.5703125" style="2" customWidth="1"/>
    <col min="15109" max="15109" width="27.42578125" style="2" customWidth="1"/>
    <col min="15110" max="15110" width="16.28515625" style="2" customWidth="1"/>
    <col min="15111" max="15111" width="9.7109375" style="2" customWidth="1"/>
    <col min="15112" max="15112" width="37.7109375" style="2" customWidth="1"/>
    <col min="15113" max="15113" width="24" style="2" customWidth="1"/>
    <col min="15114" max="15114" width="19" style="2" customWidth="1"/>
    <col min="15115" max="15115" width="14.140625" style="2" customWidth="1"/>
    <col min="15116" max="15117" width="12.5703125" style="2" customWidth="1"/>
    <col min="15118" max="15118" width="20" style="2" customWidth="1"/>
    <col min="15119" max="15119" width="20.5703125" style="2" customWidth="1"/>
    <col min="15120" max="15120" width="22.28515625" style="2" customWidth="1"/>
    <col min="15121" max="15121" width="21.140625" style="2" customWidth="1"/>
    <col min="15122" max="15122" width="19.85546875" style="2" customWidth="1"/>
    <col min="15123" max="15123" width="29.28515625" style="2" customWidth="1"/>
    <col min="15124" max="15124" width="24.85546875" style="2" customWidth="1"/>
    <col min="15125" max="15125" width="18.85546875" style="2" customWidth="1"/>
    <col min="15126" max="15126" width="35.140625" style="2" customWidth="1"/>
    <col min="15127" max="15127" width="42.7109375" style="2" customWidth="1"/>
    <col min="15128" max="15128" width="30.28515625" style="2" customWidth="1"/>
    <col min="15129" max="15361" width="9.140625" style="2"/>
    <col min="15362" max="15362" width="9.85546875" style="2" customWidth="1"/>
    <col min="15363" max="15363" width="41.140625" style="2" customWidth="1"/>
    <col min="15364" max="15364" width="9.5703125" style="2" customWidth="1"/>
    <col min="15365" max="15365" width="27.42578125" style="2" customWidth="1"/>
    <col min="15366" max="15366" width="16.28515625" style="2" customWidth="1"/>
    <col min="15367" max="15367" width="9.7109375" style="2" customWidth="1"/>
    <col min="15368" max="15368" width="37.7109375" style="2" customWidth="1"/>
    <col min="15369" max="15369" width="24" style="2" customWidth="1"/>
    <col min="15370" max="15370" width="19" style="2" customWidth="1"/>
    <col min="15371" max="15371" width="14.140625" style="2" customWidth="1"/>
    <col min="15372" max="15373" width="12.5703125" style="2" customWidth="1"/>
    <col min="15374" max="15374" width="20" style="2" customWidth="1"/>
    <col min="15375" max="15375" width="20.5703125" style="2" customWidth="1"/>
    <col min="15376" max="15376" width="22.28515625" style="2" customWidth="1"/>
    <col min="15377" max="15377" width="21.140625" style="2" customWidth="1"/>
    <col min="15378" max="15378" width="19.85546875" style="2" customWidth="1"/>
    <col min="15379" max="15379" width="29.28515625" style="2" customWidth="1"/>
    <col min="15380" max="15380" width="24.85546875" style="2" customWidth="1"/>
    <col min="15381" max="15381" width="18.85546875" style="2" customWidth="1"/>
    <col min="15382" max="15382" width="35.140625" style="2" customWidth="1"/>
    <col min="15383" max="15383" width="42.7109375" style="2" customWidth="1"/>
    <col min="15384" max="15384" width="30.28515625" style="2" customWidth="1"/>
    <col min="15385" max="15617" width="9.140625" style="2"/>
    <col min="15618" max="15618" width="9.85546875" style="2" customWidth="1"/>
    <col min="15619" max="15619" width="41.140625" style="2" customWidth="1"/>
    <col min="15620" max="15620" width="9.5703125" style="2" customWidth="1"/>
    <col min="15621" max="15621" width="27.42578125" style="2" customWidth="1"/>
    <col min="15622" max="15622" width="16.28515625" style="2" customWidth="1"/>
    <col min="15623" max="15623" width="9.7109375" style="2" customWidth="1"/>
    <col min="15624" max="15624" width="37.7109375" style="2" customWidth="1"/>
    <col min="15625" max="15625" width="24" style="2" customWidth="1"/>
    <col min="15626" max="15626" width="19" style="2" customWidth="1"/>
    <col min="15627" max="15627" width="14.140625" style="2" customWidth="1"/>
    <col min="15628" max="15629" width="12.5703125" style="2" customWidth="1"/>
    <col min="15630" max="15630" width="20" style="2" customWidth="1"/>
    <col min="15631" max="15631" width="20.5703125" style="2" customWidth="1"/>
    <col min="15632" max="15632" width="22.28515625" style="2" customWidth="1"/>
    <col min="15633" max="15633" width="21.140625" style="2" customWidth="1"/>
    <col min="15634" max="15634" width="19.85546875" style="2" customWidth="1"/>
    <col min="15635" max="15635" width="29.28515625" style="2" customWidth="1"/>
    <col min="15636" max="15636" width="24.85546875" style="2" customWidth="1"/>
    <col min="15637" max="15637" width="18.85546875" style="2" customWidth="1"/>
    <col min="15638" max="15638" width="35.140625" style="2" customWidth="1"/>
    <col min="15639" max="15639" width="42.7109375" style="2" customWidth="1"/>
    <col min="15640" max="15640" width="30.28515625" style="2" customWidth="1"/>
    <col min="15641" max="15873" width="9.140625" style="2"/>
    <col min="15874" max="15874" width="9.85546875" style="2" customWidth="1"/>
    <col min="15875" max="15875" width="41.140625" style="2" customWidth="1"/>
    <col min="15876" max="15876" width="9.5703125" style="2" customWidth="1"/>
    <col min="15877" max="15877" width="27.42578125" style="2" customWidth="1"/>
    <col min="15878" max="15878" width="16.28515625" style="2" customWidth="1"/>
    <col min="15879" max="15879" width="9.7109375" style="2" customWidth="1"/>
    <col min="15880" max="15880" width="37.7109375" style="2" customWidth="1"/>
    <col min="15881" max="15881" width="24" style="2" customWidth="1"/>
    <col min="15882" max="15882" width="19" style="2" customWidth="1"/>
    <col min="15883" max="15883" width="14.140625" style="2" customWidth="1"/>
    <col min="15884" max="15885" width="12.5703125" style="2" customWidth="1"/>
    <col min="15886" max="15886" width="20" style="2" customWidth="1"/>
    <col min="15887" max="15887" width="20.5703125" style="2" customWidth="1"/>
    <col min="15888" max="15888" width="22.28515625" style="2" customWidth="1"/>
    <col min="15889" max="15889" width="21.140625" style="2" customWidth="1"/>
    <col min="15890" max="15890" width="19.85546875" style="2" customWidth="1"/>
    <col min="15891" max="15891" width="29.28515625" style="2" customWidth="1"/>
    <col min="15892" max="15892" width="24.85546875" style="2" customWidth="1"/>
    <col min="15893" max="15893" width="18.85546875" style="2" customWidth="1"/>
    <col min="15894" max="15894" width="35.140625" style="2" customWidth="1"/>
    <col min="15895" max="15895" width="42.7109375" style="2" customWidth="1"/>
    <col min="15896" max="15896" width="30.28515625" style="2" customWidth="1"/>
    <col min="15897" max="16129" width="9.140625" style="2"/>
    <col min="16130" max="16130" width="9.85546875" style="2" customWidth="1"/>
    <col min="16131" max="16131" width="41.140625" style="2" customWidth="1"/>
    <col min="16132" max="16132" width="9.5703125" style="2" customWidth="1"/>
    <col min="16133" max="16133" width="27.42578125" style="2" customWidth="1"/>
    <col min="16134" max="16134" width="16.28515625" style="2" customWidth="1"/>
    <col min="16135" max="16135" width="9.7109375" style="2" customWidth="1"/>
    <col min="16136" max="16136" width="37.7109375" style="2" customWidth="1"/>
    <col min="16137" max="16137" width="24" style="2" customWidth="1"/>
    <col min="16138" max="16138" width="19" style="2" customWidth="1"/>
    <col min="16139" max="16139" width="14.140625" style="2" customWidth="1"/>
    <col min="16140" max="16141" width="12.5703125" style="2" customWidth="1"/>
    <col min="16142" max="16142" width="20" style="2" customWidth="1"/>
    <col min="16143" max="16143" width="20.5703125" style="2" customWidth="1"/>
    <col min="16144" max="16144" width="22.28515625" style="2" customWidth="1"/>
    <col min="16145" max="16145" width="21.140625" style="2" customWidth="1"/>
    <col min="16146" max="16146" width="19.85546875" style="2" customWidth="1"/>
    <col min="16147" max="16147" width="29.28515625" style="2" customWidth="1"/>
    <col min="16148" max="16148" width="24.85546875" style="2" customWidth="1"/>
    <col min="16149" max="16149" width="18.85546875" style="2" customWidth="1"/>
    <col min="16150" max="16150" width="35.140625" style="2" customWidth="1"/>
    <col min="16151" max="16151" width="42.7109375" style="2" customWidth="1"/>
    <col min="16152" max="16152" width="30.28515625" style="2" customWidth="1"/>
    <col min="16153" max="16384" width="9.140625" style="2"/>
  </cols>
  <sheetData>
    <row r="2" spans="1:24" s="7" customFormat="1" ht="30" x14ac:dyDescent="0.4">
      <c r="A2" s="4" t="s">
        <v>84</v>
      </c>
      <c r="B2" s="4"/>
      <c r="C2" s="4"/>
      <c r="D2" s="5"/>
      <c r="E2" s="6"/>
      <c r="F2" s="6"/>
      <c r="I2" s="8"/>
    </row>
    <row r="3" spans="1:24" s="7" customFormat="1" ht="30" x14ac:dyDescent="0.25">
      <c r="A3" s="9" t="s">
        <v>85</v>
      </c>
      <c r="B3" s="10"/>
      <c r="C3" s="9"/>
      <c r="D3" s="12"/>
      <c r="E3" s="9"/>
      <c r="F3" s="9"/>
      <c r="G3" s="13"/>
      <c r="H3" s="13"/>
      <c r="I3" s="8"/>
    </row>
    <row r="4" spans="1:24" s="7" customFormat="1" ht="30" x14ac:dyDescent="0.4">
      <c r="A4" s="14" t="s">
        <v>193</v>
      </c>
      <c r="B4" s="10"/>
      <c r="C4" s="15"/>
      <c r="D4" s="16"/>
      <c r="F4" s="17"/>
      <c r="I4" s="8"/>
    </row>
    <row r="5" spans="1:24" s="7" customFormat="1" ht="15" x14ac:dyDescent="0.25">
      <c r="B5" s="18"/>
      <c r="D5" s="19"/>
      <c r="I5" s="8"/>
    </row>
    <row r="6" spans="1:24" s="88" customFormat="1" ht="28.5" customHeight="1" x14ac:dyDescent="0.2">
      <c r="A6" s="267" t="s">
        <v>7</v>
      </c>
      <c r="B6" s="264" t="s">
        <v>34</v>
      </c>
      <c r="C6" s="264"/>
      <c r="D6" s="263"/>
      <c r="E6" s="263"/>
      <c r="F6" s="263"/>
      <c r="G6" s="263"/>
      <c r="H6" s="263"/>
      <c r="I6" s="263"/>
      <c r="J6" s="264" t="s">
        <v>35</v>
      </c>
      <c r="K6" s="263" t="s">
        <v>36</v>
      </c>
      <c r="L6" s="263"/>
      <c r="M6" s="263"/>
      <c r="N6" s="263"/>
      <c r="O6" s="264" t="s">
        <v>37</v>
      </c>
      <c r="P6" s="264"/>
      <c r="Q6" s="264" t="s">
        <v>25</v>
      </c>
      <c r="R6" s="264"/>
      <c r="S6" s="263" t="s">
        <v>2</v>
      </c>
      <c r="T6" s="263"/>
      <c r="U6" s="263"/>
      <c r="V6" s="263"/>
      <c r="W6" s="263"/>
      <c r="X6" s="263"/>
    </row>
    <row r="7" spans="1:24" s="88" customFormat="1" ht="67.5" customHeight="1" x14ac:dyDescent="0.2">
      <c r="A7" s="267"/>
      <c r="B7" s="113" t="s">
        <v>38</v>
      </c>
      <c r="C7" s="113" t="s">
        <v>39</v>
      </c>
      <c r="D7" s="112" t="s">
        <v>12</v>
      </c>
      <c r="E7" s="99" t="s">
        <v>40</v>
      </c>
      <c r="F7" s="112" t="s">
        <v>67</v>
      </c>
      <c r="G7" s="112" t="s">
        <v>42</v>
      </c>
      <c r="H7" s="112" t="s">
        <v>43</v>
      </c>
      <c r="I7" s="100" t="s">
        <v>44</v>
      </c>
      <c r="J7" s="264"/>
      <c r="K7" s="112" t="s">
        <v>45</v>
      </c>
      <c r="L7" s="112" t="s">
        <v>46</v>
      </c>
      <c r="M7" s="112" t="s">
        <v>47</v>
      </c>
      <c r="N7" s="112" t="s">
        <v>48</v>
      </c>
      <c r="O7" s="112" t="s">
        <v>49</v>
      </c>
      <c r="P7" s="112" t="s">
        <v>50</v>
      </c>
      <c r="Q7" s="112" t="s">
        <v>28</v>
      </c>
      <c r="R7" s="112" t="s">
        <v>61</v>
      </c>
      <c r="S7" s="112" t="s">
        <v>51</v>
      </c>
      <c r="T7" s="112" t="s">
        <v>26</v>
      </c>
      <c r="U7" s="112" t="s">
        <v>64</v>
      </c>
      <c r="V7" s="112" t="s">
        <v>52</v>
      </c>
      <c r="W7" s="112" t="s">
        <v>53</v>
      </c>
      <c r="X7" s="112" t="s">
        <v>54</v>
      </c>
    </row>
    <row r="8" spans="1:24" s="36" customFormat="1" ht="20.100000000000001" customHeight="1" x14ac:dyDescent="0.2">
      <c r="A8" s="269"/>
      <c r="B8" s="263"/>
      <c r="C8" s="264"/>
      <c r="D8" s="266"/>
      <c r="E8" s="270"/>
      <c r="F8" s="266"/>
      <c r="G8" s="271"/>
      <c r="H8" s="266"/>
      <c r="I8" s="268"/>
      <c r="J8" s="268"/>
      <c r="K8" s="265" t="s">
        <v>55</v>
      </c>
      <c r="L8" s="265" t="s">
        <v>56</v>
      </c>
      <c r="M8" s="265" t="s">
        <v>57</v>
      </c>
      <c r="N8" s="265" t="s">
        <v>58</v>
      </c>
      <c r="O8" s="265" t="s">
        <v>59</v>
      </c>
      <c r="P8" s="265" t="s">
        <v>56</v>
      </c>
      <c r="Q8" s="265" t="s">
        <v>63</v>
      </c>
      <c r="R8" s="265" t="s">
        <v>62</v>
      </c>
      <c r="S8" s="266">
        <v>0</v>
      </c>
      <c r="T8" s="266" t="s">
        <v>65</v>
      </c>
      <c r="U8" s="265" t="s">
        <v>66</v>
      </c>
      <c r="V8" s="265" t="s">
        <v>60</v>
      </c>
      <c r="W8" s="265"/>
      <c r="X8" s="265"/>
    </row>
    <row r="9" spans="1:24" s="36" customFormat="1" ht="20.100000000000001" customHeight="1" x14ac:dyDescent="0.2">
      <c r="A9" s="269"/>
      <c r="B9" s="263"/>
      <c r="C9" s="264"/>
      <c r="D9" s="266"/>
      <c r="E9" s="270"/>
      <c r="F9" s="266"/>
      <c r="G9" s="271"/>
      <c r="H9" s="266"/>
      <c r="I9" s="268"/>
      <c r="J9" s="268"/>
      <c r="K9" s="265"/>
      <c r="L9" s="265"/>
      <c r="M9" s="265"/>
      <c r="N9" s="265"/>
      <c r="O9" s="265"/>
      <c r="P9" s="265"/>
      <c r="Q9" s="265"/>
      <c r="R9" s="265"/>
      <c r="S9" s="266"/>
      <c r="T9" s="266"/>
      <c r="U9" s="265"/>
      <c r="V9" s="265"/>
      <c r="W9" s="265"/>
      <c r="X9" s="265"/>
    </row>
    <row r="10" spans="1:24" s="36" customFormat="1" ht="39.950000000000003" customHeight="1" x14ac:dyDescent="0.2">
      <c r="A10" s="262">
        <v>1</v>
      </c>
      <c r="B10" s="260" t="s">
        <v>195</v>
      </c>
      <c r="C10" s="238" t="s">
        <v>270</v>
      </c>
      <c r="D10" s="238">
        <v>219</v>
      </c>
      <c r="E10" s="27">
        <v>1983600</v>
      </c>
      <c r="F10" s="195" t="s">
        <v>358</v>
      </c>
      <c r="G10" s="262" t="s">
        <v>83</v>
      </c>
      <c r="H10" s="261" t="s">
        <v>81</v>
      </c>
      <c r="I10" s="261" t="s">
        <v>81</v>
      </c>
      <c r="J10" s="23" t="s">
        <v>5</v>
      </c>
      <c r="K10" s="197" t="s">
        <v>259</v>
      </c>
      <c r="L10" s="197" t="s">
        <v>260</v>
      </c>
      <c r="M10" s="197" t="s">
        <v>261</v>
      </c>
      <c r="N10" s="197" t="s">
        <v>262</v>
      </c>
      <c r="O10" s="197" t="s">
        <v>263</v>
      </c>
      <c r="P10" s="197" t="s">
        <v>264</v>
      </c>
      <c r="Q10" s="197" t="s">
        <v>265</v>
      </c>
      <c r="R10" s="197" t="s">
        <v>266</v>
      </c>
      <c r="S10" s="26"/>
      <c r="T10" s="150" t="s">
        <v>267</v>
      </c>
      <c r="U10" s="150" t="s">
        <v>268</v>
      </c>
      <c r="V10" s="97" t="s">
        <v>269</v>
      </c>
      <c r="W10" s="26"/>
      <c r="X10" s="26"/>
    </row>
    <row r="11" spans="1:24" s="36" customFormat="1" ht="39.950000000000003" customHeight="1" x14ac:dyDescent="0.2">
      <c r="A11" s="262"/>
      <c r="B11" s="260"/>
      <c r="C11" s="238"/>
      <c r="D11" s="238"/>
      <c r="E11" s="27"/>
      <c r="F11" s="26"/>
      <c r="G11" s="262"/>
      <c r="H11" s="261"/>
      <c r="I11" s="261"/>
      <c r="J11" s="196" t="s">
        <v>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36" customFormat="1" ht="39.950000000000003" customHeight="1" x14ac:dyDescent="0.2">
      <c r="A12" s="262">
        <v>2</v>
      </c>
      <c r="B12" s="260" t="s">
        <v>196</v>
      </c>
      <c r="C12" s="238" t="s">
        <v>357</v>
      </c>
      <c r="D12" s="238">
        <v>64</v>
      </c>
      <c r="E12" s="27">
        <v>12227000</v>
      </c>
      <c r="F12" s="195" t="s">
        <v>358</v>
      </c>
      <c r="G12" s="262" t="s">
        <v>83</v>
      </c>
      <c r="H12" s="261" t="s">
        <v>81</v>
      </c>
      <c r="I12" s="261" t="s">
        <v>172</v>
      </c>
      <c r="J12" s="23" t="s">
        <v>5</v>
      </c>
      <c r="K12" s="197" t="s">
        <v>259</v>
      </c>
      <c r="L12" s="197" t="s">
        <v>260</v>
      </c>
      <c r="M12" s="197" t="s">
        <v>261</v>
      </c>
      <c r="N12" s="197" t="s">
        <v>262</v>
      </c>
      <c r="O12" s="197" t="s">
        <v>263</v>
      </c>
      <c r="P12" s="197" t="s">
        <v>264</v>
      </c>
      <c r="Q12" s="197" t="s">
        <v>265</v>
      </c>
      <c r="R12" s="197" t="s">
        <v>266</v>
      </c>
      <c r="S12" s="26"/>
      <c r="T12" s="150" t="s">
        <v>267</v>
      </c>
      <c r="U12" s="150" t="s">
        <v>268</v>
      </c>
      <c r="V12" s="97" t="s">
        <v>269</v>
      </c>
      <c r="W12" s="26"/>
      <c r="X12" s="26"/>
    </row>
    <row r="13" spans="1:24" s="36" customFormat="1" ht="39.950000000000003" customHeight="1" x14ac:dyDescent="0.2">
      <c r="A13" s="262"/>
      <c r="B13" s="260"/>
      <c r="C13" s="238"/>
      <c r="D13" s="238"/>
      <c r="E13" s="27"/>
      <c r="F13" s="26"/>
      <c r="G13" s="262"/>
      <c r="H13" s="261"/>
      <c r="I13" s="261"/>
      <c r="J13" s="196" t="s">
        <v>6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36" customFormat="1" ht="39.950000000000003" customHeight="1" x14ac:dyDescent="0.2">
      <c r="A14" s="262">
        <v>3</v>
      </c>
      <c r="B14" s="260" t="s">
        <v>197</v>
      </c>
      <c r="C14" s="238" t="s">
        <v>349</v>
      </c>
      <c r="D14" s="238">
        <v>110</v>
      </c>
      <c r="E14" s="27">
        <v>3000000</v>
      </c>
      <c r="F14" s="195" t="s">
        <v>358</v>
      </c>
      <c r="G14" s="262" t="s">
        <v>83</v>
      </c>
      <c r="H14" s="261" t="s">
        <v>81</v>
      </c>
      <c r="I14" s="261" t="s">
        <v>81</v>
      </c>
      <c r="J14" s="23" t="s">
        <v>5</v>
      </c>
      <c r="K14" s="197" t="s">
        <v>259</v>
      </c>
      <c r="L14" s="197" t="s">
        <v>260</v>
      </c>
      <c r="M14" s="197" t="s">
        <v>261</v>
      </c>
      <c r="N14" s="197" t="s">
        <v>262</v>
      </c>
      <c r="O14" s="197" t="s">
        <v>263</v>
      </c>
      <c r="P14" s="197" t="s">
        <v>264</v>
      </c>
      <c r="Q14" s="197" t="s">
        <v>265</v>
      </c>
      <c r="R14" s="197" t="s">
        <v>266</v>
      </c>
      <c r="S14" s="26"/>
      <c r="T14" s="150" t="s">
        <v>267</v>
      </c>
      <c r="U14" s="150" t="s">
        <v>268</v>
      </c>
      <c r="V14" s="97" t="s">
        <v>269</v>
      </c>
      <c r="W14" s="26"/>
      <c r="X14" s="26"/>
    </row>
    <row r="15" spans="1:24" s="36" customFormat="1" ht="39.950000000000003" customHeight="1" x14ac:dyDescent="0.2">
      <c r="A15" s="262"/>
      <c r="B15" s="260"/>
      <c r="C15" s="238"/>
      <c r="D15" s="238"/>
      <c r="E15" s="27"/>
      <c r="F15" s="26"/>
      <c r="G15" s="262"/>
      <c r="H15" s="261"/>
      <c r="I15" s="261"/>
      <c r="J15" s="196" t="s">
        <v>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36" customFormat="1" ht="39.950000000000003" customHeight="1" x14ac:dyDescent="0.2">
      <c r="A16" s="262">
        <v>4</v>
      </c>
      <c r="B16" s="260" t="s">
        <v>198</v>
      </c>
      <c r="C16" s="238" t="s">
        <v>350</v>
      </c>
      <c r="D16" s="238">
        <v>1</v>
      </c>
      <c r="E16" s="27">
        <v>99000</v>
      </c>
      <c r="F16" s="195" t="s">
        <v>358</v>
      </c>
      <c r="G16" s="262" t="s">
        <v>83</v>
      </c>
      <c r="H16" s="261" t="s">
        <v>81</v>
      </c>
      <c r="I16" s="261" t="s">
        <v>81</v>
      </c>
      <c r="J16" s="23" t="s">
        <v>5</v>
      </c>
      <c r="K16" s="197" t="s">
        <v>259</v>
      </c>
      <c r="L16" s="197" t="s">
        <v>260</v>
      </c>
      <c r="M16" s="197" t="s">
        <v>261</v>
      </c>
      <c r="N16" s="197" t="s">
        <v>262</v>
      </c>
      <c r="O16" s="197" t="s">
        <v>263</v>
      </c>
      <c r="P16" s="197" t="s">
        <v>264</v>
      </c>
      <c r="Q16" s="197" t="s">
        <v>265</v>
      </c>
      <c r="R16" s="197" t="s">
        <v>266</v>
      </c>
      <c r="S16" s="26"/>
      <c r="T16" s="150" t="s">
        <v>267</v>
      </c>
      <c r="U16" s="150" t="s">
        <v>268</v>
      </c>
      <c r="V16" s="97" t="s">
        <v>269</v>
      </c>
      <c r="W16" s="26"/>
      <c r="X16" s="26"/>
    </row>
    <row r="17" spans="1:24" s="36" customFormat="1" ht="39.950000000000003" customHeight="1" x14ac:dyDescent="0.2">
      <c r="A17" s="262"/>
      <c r="B17" s="260"/>
      <c r="C17" s="238"/>
      <c r="D17" s="238"/>
      <c r="E17" s="27"/>
      <c r="F17" s="26"/>
      <c r="G17" s="262"/>
      <c r="H17" s="261"/>
      <c r="I17" s="261"/>
      <c r="J17" s="196" t="s">
        <v>6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36" customFormat="1" ht="39.950000000000003" customHeight="1" x14ac:dyDescent="0.2">
      <c r="A18" s="262">
        <v>5</v>
      </c>
      <c r="B18" s="260" t="s">
        <v>200</v>
      </c>
      <c r="C18" s="238" t="s">
        <v>351</v>
      </c>
      <c r="D18" s="238">
        <v>8</v>
      </c>
      <c r="E18" s="27">
        <v>2000000</v>
      </c>
      <c r="F18" s="195" t="s">
        <v>358</v>
      </c>
      <c r="G18" s="262" t="s">
        <v>83</v>
      </c>
      <c r="H18" s="261" t="s">
        <v>81</v>
      </c>
      <c r="I18" s="261" t="s">
        <v>81</v>
      </c>
      <c r="J18" s="23" t="s">
        <v>5</v>
      </c>
      <c r="K18" s="197" t="s">
        <v>259</v>
      </c>
      <c r="L18" s="197" t="s">
        <v>260</v>
      </c>
      <c r="M18" s="197" t="s">
        <v>261</v>
      </c>
      <c r="N18" s="197" t="s">
        <v>262</v>
      </c>
      <c r="O18" s="197" t="s">
        <v>263</v>
      </c>
      <c r="P18" s="197" t="s">
        <v>264</v>
      </c>
      <c r="Q18" s="197" t="s">
        <v>265</v>
      </c>
      <c r="R18" s="197" t="s">
        <v>266</v>
      </c>
      <c r="S18" s="26"/>
      <c r="T18" s="150" t="s">
        <v>267</v>
      </c>
      <c r="U18" s="150" t="s">
        <v>268</v>
      </c>
      <c r="V18" s="97" t="s">
        <v>269</v>
      </c>
      <c r="W18" s="26"/>
      <c r="X18" s="26"/>
    </row>
    <row r="19" spans="1:24" s="36" customFormat="1" ht="39.950000000000003" customHeight="1" x14ac:dyDescent="0.2">
      <c r="A19" s="262"/>
      <c r="B19" s="260"/>
      <c r="C19" s="238"/>
      <c r="D19" s="238"/>
      <c r="E19" s="27"/>
      <c r="F19" s="26"/>
      <c r="G19" s="262"/>
      <c r="H19" s="261"/>
      <c r="I19" s="261"/>
      <c r="J19" s="196" t="s">
        <v>6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36" customFormat="1" ht="39.950000000000003" customHeight="1" x14ac:dyDescent="0.2">
      <c r="A20" s="262">
        <v>6</v>
      </c>
      <c r="B20" s="260" t="s">
        <v>226</v>
      </c>
      <c r="C20" s="238" t="s">
        <v>352</v>
      </c>
      <c r="D20" s="238">
        <v>1</v>
      </c>
      <c r="E20" s="27">
        <v>14835000</v>
      </c>
      <c r="F20" s="198" t="s">
        <v>358</v>
      </c>
      <c r="G20" s="262" t="s">
        <v>83</v>
      </c>
      <c r="H20" s="261" t="s">
        <v>359</v>
      </c>
      <c r="I20" s="261" t="s">
        <v>81</v>
      </c>
      <c r="J20" s="23" t="s">
        <v>5</v>
      </c>
      <c r="K20" s="197" t="s">
        <v>259</v>
      </c>
      <c r="L20" s="197" t="s">
        <v>260</v>
      </c>
      <c r="M20" s="197" t="s">
        <v>261</v>
      </c>
      <c r="N20" s="197" t="s">
        <v>262</v>
      </c>
      <c r="O20" s="197" t="s">
        <v>263</v>
      </c>
      <c r="P20" s="197" t="s">
        <v>264</v>
      </c>
      <c r="Q20" s="197" t="s">
        <v>265</v>
      </c>
      <c r="R20" s="197" t="s">
        <v>266</v>
      </c>
      <c r="S20" s="26"/>
      <c r="T20" s="150" t="s">
        <v>267</v>
      </c>
      <c r="U20" s="150" t="s">
        <v>268</v>
      </c>
      <c r="V20" s="97" t="s">
        <v>269</v>
      </c>
      <c r="W20" s="26"/>
      <c r="X20" s="26"/>
    </row>
    <row r="21" spans="1:24" s="36" customFormat="1" ht="39.950000000000003" customHeight="1" x14ac:dyDescent="0.2">
      <c r="A21" s="262"/>
      <c r="B21" s="260"/>
      <c r="C21" s="238"/>
      <c r="D21" s="238"/>
      <c r="E21" s="27"/>
      <c r="F21" s="26"/>
      <c r="G21" s="262"/>
      <c r="H21" s="261"/>
      <c r="I21" s="261"/>
      <c r="J21" s="199" t="s">
        <v>6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36" customFormat="1" ht="39.950000000000003" customHeight="1" x14ac:dyDescent="0.2">
      <c r="A22" s="262">
        <v>7</v>
      </c>
      <c r="B22" s="260" t="s">
        <v>177</v>
      </c>
      <c r="C22" s="238" t="s">
        <v>353</v>
      </c>
      <c r="D22" s="238">
        <v>1</v>
      </c>
      <c r="E22" s="27">
        <v>8943612</v>
      </c>
      <c r="F22" s="157" t="s">
        <v>358</v>
      </c>
      <c r="G22" s="262" t="s">
        <v>83</v>
      </c>
      <c r="H22" s="261" t="s">
        <v>81</v>
      </c>
      <c r="I22" s="261" t="s">
        <v>81</v>
      </c>
      <c r="J22" s="23" t="s">
        <v>5</v>
      </c>
      <c r="K22" s="197" t="s">
        <v>259</v>
      </c>
      <c r="L22" s="197" t="s">
        <v>260</v>
      </c>
      <c r="M22" s="197" t="s">
        <v>261</v>
      </c>
      <c r="N22" s="197" t="s">
        <v>262</v>
      </c>
      <c r="O22" s="197" t="s">
        <v>263</v>
      </c>
      <c r="P22" s="197" t="s">
        <v>264</v>
      </c>
      <c r="Q22" s="197" t="s">
        <v>265</v>
      </c>
      <c r="R22" s="197" t="s">
        <v>266</v>
      </c>
      <c r="S22" s="26"/>
      <c r="T22" s="150" t="s">
        <v>267</v>
      </c>
      <c r="U22" s="150" t="s">
        <v>268</v>
      </c>
      <c r="V22" s="97" t="s">
        <v>269</v>
      </c>
      <c r="W22" s="26"/>
      <c r="X22" s="26"/>
    </row>
    <row r="23" spans="1:24" s="36" customFormat="1" ht="39.950000000000003" customHeight="1" x14ac:dyDescent="0.2">
      <c r="A23" s="262"/>
      <c r="B23" s="260"/>
      <c r="C23" s="238"/>
      <c r="D23" s="238"/>
      <c r="E23" s="27"/>
      <c r="F23" s="26"/>
      <c r="G23" s="262"/>
      <c r="H23" s="261"/>
      <c r="I23" s="261"/>
      <c r="J23" s="156" t="s">
        <v>6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36" customFormat="1" ht="39.950000000000003" customHeight="1" x14ac:dyDescent="0.2">
      <c r="A24" s="262">
        <v>8</v>
      </c>
      <c r="B24" s="260" t="s">
        <v>77</v>
      </c>
      <c r="C24" s="238" t="s">
        <v>354</v>
      </c>
      <c r="D24" s="238">
        <v>2</v>
      </c>
      <c r="E24" s="27">
        <v>10000000</v>
      </c>
      <c r="F24" s="22" t="s">
        <v>358</v>
      </c>
      <c r="G24" s="262" t="s">
        <v>83</v>
      </c>
      <c r="H24" s="261" t="s">
        <v>81</v>
      </c>
      <c r="I24" s="261" t="s">
        <v>81</v>
      </c>
      <c r="J24" s="23" t="s">
        <v>5</v>
      </c>
      <c r="K24" s="197" t="s">
        <v>259</v>
      </c>
      <c r="L24" s="197" t="s">
        <v>260</v>
      </c>
      <c r="M24" s="197" t="s">
        <v>261</v>
      </c>
      <c r="N24" s="197" t="s">
        <v>262</v>
      </c>
      <c r="O24" s="197" t="s">
        <v>263</v>
      </c>
      <c r="P24" s="197" t="s">
        <v>264</v>
      </c>
      <c r="Q24" s="197" t="s">
        <v>265</v>
      </c>
      <c r="R24" s="197" t="s">
        <v>266</v>
      </c>
      <c r="S24" s="26"/>
      <c r="T24" s="150" t="s">
        <v>267</v>
      </c>
      <c r="U24" s="150" t="s">
        <v>268</v>
      </c>
      <c r="V24" s="97" t="s">
        <v>269</v>
      </c>
      <c r="W24" s="26"/>
      <c r="X24" s="26"/>
    </row>
    <row r="25" spans="1:24" s="36" customFormat="1" ht="39.950000000000003" customHeight="1" x14ac:dyDescent="0.2">
      <c r="A25" s="262"/>
      <c r="B25" s="260"/>
      <c r="C25" s="238"/>
      <c r="D25" s="238"/>
      <c r="E25" s="27"/>
      <c r="F25" s="26"/>
      <c r="G25" s="262"/>
      <c r="H25" s="261"/>
      <c r="I25" s="261"/>
      <c r="J25" s="110" t="s">
        <v>6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36" customFormat="1" ht="39.950000000000003" customHeight="1" x14ac:dyDescent="0.2">
      <c r="A26" s="262">
        <v>9</v>
      </c>
      <c r="B26" s="260" t="s">
        <v>368</v>
      </c>
      <c r="C26" s="238" t="s">
        <v>354</v>
      </c>
      <c r="D26" s="238">
        <v>2</v>
      </c>
      <c r="E26" s="27">
        <v>15000000</v>
      </c>
      <c r="F26" s="205" t="s">
        <v>358</v>
      </c>
      <c r="G26" s="262" t="s">
        <v>83</v>
      </c>
      <c r="H26" s="261" t="s">
        <v>81</v>
      </c>
      <c r="I26" s="261" t="s">
        <v>81</v>
      </c>
      <c r="J26" s="23" t="s">
        <v>5</v>
      </c>
      <c r="K26" s="197" t="s">
        <v>259</v>
      </c>
      <c r="L26" s="197" t="s">
        <v>260</v>
      </c>
      <c r="M26" s="197" t="s">
        <v>261</v>
      </c>
      <c r="N26" s="197" t="s">
        <v>262</v>
      </c>
      <c r="O26" s="197" t="s">
        <v>263</v>
      </c>
      <c r="P26" s="197" t="s">
        <v>264</v>
      </c>
      <c r="Q26" s="197" t="s">
        <v>265</v>
      </c>
      <c r="R26" s="197" t="s">
        <v>266</v>
      </c>
      <c r="S26" s="26"/>
      <c r="T26" s="150" t="s">
        <v>267</v>
      </c>
      <c r="U26" s="150" t="s">
        <v>268</v>
      </c>
      <c r="V26" s="97" t="s">
        <v>269</v>
      </c>
      <c r="W26" s="26"/>
      <c r="X26" s="26"/>
    </row>
    <row r="27" spans="1:24" s="36" customFormat="1" ht="39.950000000000003" customHeight="1" x14ac:dyDescent="0.2">
      <c r="A27" s="262"/>
      <c r="B27" s="260"/>
      <c r="C27" s="238"/>
      <c r="D27" s="238"/>
      <c r="E27" s="27"/>
      <c r="F27" s="26"/>
      <c r="G27" s="262"/>
      <c r="H27" s="261"/>
      <c r="I27" s="261"/>
      <c r="J27" s="208" t="s">
        <v>6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36" customFormat="1" ht="39.950000000000003" customHeight="1" x14ac:dyDescent="0.2">
      <c r="A28" s="262">
        <v>10</v>
      </c>
      <c r="B28" s="260" t="s">
        <v>374</v>
      </c>
      <c r="C28" s="238" t="s">
        <v>354</v>
      </c>
      <c r="D28" s="238">
        <v>20</v>
      </c>
      <c r="E28" s="27">
        <v>5000000</v>
      </c>
      <c r="F28" s="205" t="s">
        <v>376</v>
      </c>
      <c r="G28" s="262" t="s">
        <v>83</v>
      </c>
      <c r="H28" s="261" t="s">
        <v>81</v>
      </c>
      <c r="I28" s="261" t="s">
        <v>81</v>
      </c>
      <c r="J28" s="23" t="s">
        <v>5</v>
      </c>
      <c r="K28" s="197" t="s">
        <v>259</v>
      </c>
      <c r="L28" s="197" t="s">
        <v>260</v>
      </c>
      <c r="M28" s="197" t="s">
        <v>261</v>
      </c>
      <c r="N28" s="197" t="s">
        <v>262</v>
      </c>
      <c r="O28" s="197" t="s">
        <v>263</v>
      </c>
      <c r="P28" s="197" t="s">
        <v>264</v>
      </c>
      <c r="Q28" s="197" t="s">
        <v>265</v>
      </c>
      <c r="R28" s="197" t="s">
        <v>266</v>
      </c>
      <c r="S28" s="26"/>
      <c r="T28" s="150" t="s">
        <v>267</v>
      </c>
      <c r="U28" s="150" t="s">
        <v>268</v>
      </c>
      <c r="V28" s="97" t="s">
        <v>269</v>
      </c>
      <c r="W28" s="26"/>
      <c r="X28" s="26"/>
    </row>
    <row r="29" spans="1:24" s="36" customFormat="1" ht="39.950000000000003" customHeight="1" x14ac:dyDescent="0.2">
      <c r="A29" s="262"/>
      <c r="B29" s="260"/>
      <c r="C29" s="238"/>
      <c r="D29" s="238"/>
      <c r="E29" s="27"/>
      <c r="F29" s="26"/>
      <c r="G29" s="262"/>
      <c r="H29" s="261"/>
      <c r="I29" s="261"/>
      <c r="J29" s="208" t="s">
        <v>6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36" customFormat="1" ht="39.950000000000003" customHeight="1" x14ac:dyDescent="0.2">
      <c r="A30" s="262">
        <v>11</v>
      </c>
      <c r="B30" s="260" t="s">
        <v>375</v>
      </c>
      <c r="C30" s="238" t="s">
        <v>354</v>
      </c>
      <c r="D30" s="238">
        <v>2</v>
      </c>
      <c r="E30" s="27">
        <v>4500032.57</v>
      </c>
      <c r="F30" s="205" t="s">
        <v>376</v>
      </c>
      <c r="G30" s="262" t="s">
        <v>83</v>
      </c>
      <c r="H30" s="261" t="s">
        <v>81</v>
      </c>
      <c r="I30" s="261" t="s">
        <v>81</v>
      </c>
      <c r="J30" s="23" t="s">
        <v>5</v>
      </c>
      <c r="K30" s="197" t="s">
        <v>259</v>
      </c>
      <c r="L30" s="197" t="s">
        <v>260</v>
      </c>
      <c r="M30" s="197" t="s">
        <v>261</v>
      </c>
      <c r="N30" s="197" t="s">
        <v>262</v>
      </c>
      <c r="O30" s="197" t="s">
        <v>263</v>
      </c>
      <c r="P30" s="197" t="s">
        <v>264</v>
      </c>
      <c r="Q30" s="197" t="s">
        <v>265</v>
      </c>
      <c r="R30" s="197" t="s">
        <v>266</v>
      </c>
      <c r="S30" s="26"/>
      <c r="T30" s="150" t="s">
        <v>267</v>
      </c>
      <c r="U30" s="150" t="s">
        <v>268</v>
      </c>
      <c r="V30" s="97" t="s">
        <v>269</v>
      </c>
      <c r="W30" s="26"/>
      <c r="X30" s="26"/>
    </row>
    <row r="31" spans="1:24" s="36" customFormat="1" ht="39.950000000000003" customHeight="1" x14ac:dyDescent="0.2">
      <c r="A31" s="262"/>
      <c r="B31" s="260"/>
      <c r="C31" s="238"/>
      <c r="D31" s="238"/>
      <c r="E31" s="27"/>
      <c r="F31" s="26"/>
      <c r="G31" s="262"/>
      <c r="H31" s="261"/>
      <c r="I31" s="261"/>
      <c r="J31" s="208" t="s">
        <v>6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36" customFormat="1" ht="12.75" x14ac:dyDescent="0.2">
      <c r="E32" s="53"/>
    </row>
    <row r="33" spans="5:5" s="36" customFormat="1" ht="12.75" x14ac:dyDescent="0.2">
      <c r="E33" s="53"/>
    </row>
    <row r="34" spans="5:5" s="36" customFormat="1" ht="12.75" x14ac:dyDescent="0.2">
      <c r="E34" s="53"/>
    </row>
    <row r="35" spans="5:5" s="36" customFormat="1" ht="12.75" x14ac:dyDescent="0.2">
      <c r="E35" s="53"/>
    </row>
    <row r="36" spans="5:5" s="36" customFormat="1" ht="12.75" x14ac:dyDescent="0.2">
      <c r="E36" s="53"/>
    </row>
    <row r="37" spans="5:5" s="36" customFormat="1" ht="12.75" x14ac:dyDescent="0.2">
      <c r="E37" s="53"/>
    </row>
    <row r="38" spans="5:5" s="36" customFormat="1" ht="12.75" x14ac:dyDescent="0.2">
      <c r="E38" s="53"/>
    </row>
    <row r="39" spans="5:5" s="36" customFormat="1" ht="12.75" x14ac:dyDescent="0.2">
      <c r="E39" s="53"/>
    </row>
    <row r="40" spans="5:5" s="36" customFormat="1" ht="12.75" x14ac:dyDescent="0.2">
      <c r="E40" s="53"/>
    </row>
    <row r="41" spans="5:5" s="36" customFormat="1" ht="12.75" x14ac:dyDescent="0.2">
      <c r="E41" s="53"/>
    </row>
    <row r="42" spans="5:5" s="36" customFormat="1" ht="12.75" x14ac:dyDescent="0.2">
      <c r="E42" s="53"/>
    </row>
    <row r="43" spans="5:5" s="36" customFormat="1" ht="12.75" x14ac:dyDescent="0.2">
      <c r="E43" s="53"/>
    </row>
    <row r="44" spans="5:5" s="36" customFormat="1" ht="12.75" x14ac:dyDescent="0.2">
      <c r="E44" s="53"/>
    </row>
    <row r="45" spans="5:5" s="36" customFormat="1" ht="12.75" x14ac:dyDescent="0.2">
      <c r="E45" s="53"/>
    </row>
    <row r="46" spans="5:5" s="36" customFormat="1" ht="12.75" x14ac:dyDescent="0.2">
      <c r="E46" s="53"/>
    </row>
    <row r="47" spans="5:5" s="36" customFormat="1" ht="12.75" x14ac:dyDescent="0.2">
      <c r="E47" s="53"/>
    </row>
    <row r="48" spans="5:5" s="36" customFormat="1" ht="12.75" x14ac:dyDescent="0.2">
      <c r="E48" s="53"/>
    </row>
    <row r="49" spans="5:5" s="36" customFormat="1" ht="12.75" x14ac:dyDescent="0.2">
      <c r="E49" s="53"/>
    </row>
    <row r="50" spans="5:5" s="36" customFormat="1" ht="12.75" x14ac:dyDescent="0.2">
      <c r="E50" s="53"/>
    </row>
    <row r="51" spans="5:5" s="36" customFormat="1" ht="12.75" x14ac:dyDescent="0.2">
      <c r="E51" s="53"/>
    </row>
    <row r="52" spans="5:5" s="36" customFormat="1" ht="12.75" x14ac:dyDescent="0.2">
      <c r="E52" s="53"/>
    </row>
    <row r="53" spans="5:5" s="36" customFormat="1" ht="12.75" x14ac:dyDescent="0.2">
      <c r="E53" s="53"/>
    </row>
    <row r="54" spans="5:5" s="36" customFormat="1" ht="12.75" x14ac:dyDescent="0.2">
      <c r="E54" s="53"/>
    </row>
    <row r="55" spans="5:5" s="36" customFormat="1" ht="12.75" x14ac:dyDescent="0.2">
      <c r="E55" s="53"/>
    </row>
    <row r="56" spans="5:5" s="36" customFormat="1" ht="12.75" x14ac:dyDescent="0.2">
      <c r="E56" s="53"/>
    </row>
  </sheetData>
  <mergeCells count="109">
    <mergeCell ref="J6:J7"/>
    <mergeCell ref="K6:N6"/>
    <mergeCell ref="A6:A7"/>
    <mergeCell ref="O6:P6"/>
    <mergeCell ref="N8:N9"/>
    <mergeCell ref="O8:O9"/>
    <mergeCell ref="J8:J9"/>
    <mergeCell ref="K8:K9"/>
    <mergeCell ref="M8:M9"/>
    <mergeCell ref="L8:L9"/>
    <mergeCell ref="A8:A9"/>
    <mergeCell ref="B6:C6"/>
    <mergeCell ref="D6:I6"/>
    <mergeCell ref="I8:I9"/>
    <mergeCell ref="B8:B9"/>
    <mergeCell ref="C8:C9"/>
    <mergeCell ref="E8:E9"/>
    <mergeCell ref="F8:F9"/>
    <mergeCell ref="D8:D9"/>
    <mergeCell ref="G8:G9"/>
    <mergeCell ref="H8:H9"/>
    <mergeCell ref="S6:X6"/>
    <mergeCell ref="Q6:R6"/>
    <mergeCell ref="V8:V9"/>
    <mergeCell ref="W8:W9"/>
    <mergeCell ref="X8:X9"/>
    <mergeCell ref="P8:P9"/>
    <mergeCell ref="S8:S9"/>
    <mergeCell ref="U8:U9"/>
    <mergeCell ref="Q8:Q9"/>
    <mergeCell ref="R8:R9"/>
    <mergeCell ref="T8:T9"/>
    <mergeCell ref="G14:G15"/>
    <mergeCell ref="H14:H15"/>
    <mergeCell ref="I14:I15"/>
    <mergeCell ref="G16:G17"/>
    <mergeCell ref="H16:H17"/>
    <mergeCell ref="I16:I17"/>
    <mergeCell ref="G20:G21"/>
    <mergeCell ref="B26:B27"/>
    <mergeCell ref="A26:A27"/>
    <mergeCell ref="A10:A11"/>
    <mergeCell ref="B10:B11"/>
    <mergeCell ref="C10:C11"/>
    <mergeCell ref="D10:D11"/>
    <mergeCell ref="D24:D25"/>
    <mergeCell ref="G24:G25"/>
    <mergeCell ref="H24:H25"/>
    <mergeCell ref="I24:I25"/>
    <mergeCell ref="A22:A23"/>
    <mergeCell ref="B22:B23"/>
    <mergeCell ref="C22:C23"/>
    <mergeCell ref="D22:D23"/>
    <mergeCell ref="A24:A25"/>
    <mergeCell ref="C24:C25"/>
    <mergeCell ref="B24:B25"/>
    <mergeCell ref="G22:G23"/>
    <mergeCell ref="H22:H23"/>
    <mergeCell ref="I22:I23"/>
    <mergeCell ref="G10:G11"/>
    <mergeCell ref="H10:H11"/>
    <mergeCell ref="I10:I11"/>
    <mergeCell ref="G12:G13"/>
    <mergeCell ref="H12:H13"/>
    <mergeCell ref="I12:I13"/>
    <mergeCell ref="A14:A15"/>
    <mergeCell ref="B14:B15"/>
    <mergeCell ref="C14:C15"/>
    <mergeCell ref="D14:D15"/>
    <mergeCell ref="A16:A17"/>
    <mergeCell ref="B16:B17"/>
    <mergeCell ref="C16:C17"/>
    <mergeCell ref="D16:D17"/>
    <mergeCell ref="A12:A13"/>
    <mergeCell ref="B12:B13"/>
    <mergeCell ref="C12:C13"/>
    <mergeCell ref="D12:D13"/>
    <mergeCell ref="C26:C27"/>
    <mergeCell ref="D26:D27"/>
    <mergeCell ref="G26:G27"/>
    <mergeCell ref="H26:H27"/>
    <mergeCell ref="I26:I27"/>
    <mergeCell ref="H20:H21"/>
    <mergeCell ref="I20:I21"/>
    <mergeCell ref="A18:A19"/>
    <mergeCell ref="B18:B19"/>
    <mergeCell ref="C18:C19"/>
    <mergeCell ref="D18:D19"/>
    <mergeCell ref="G18:G19"/>
    <mergeCell ref="H18:H19"/>
    <mergeCell ref="I18:I19"/>
    <mergeCell ref="A20:A21"/>
    <mergeCell ref="B20:B21"/>
    <mergeCell ref="C20:C21"/>
    <mergeCell ref="D20:D21"/>
    <mergeCell ref="H28:H29"/>
    <mergeCell ref="I28:I29"/>
    <mergeCell ref="A30:A31"/>
    <mergeCell ref="B30:B31"/>
    <mergeCell ref="C30:C31"/>
    <mergeCell ref="D30:D31"/>
    <mergeCell ref="G30:G31"/>
    <mergeCell ref="H30:H31"/>
    <mergeCell ref="I30:I31"/>
    <mergeCell ref="A28:A29"/>
    <mergeCell ref="B28:B29"/>
    <mergeCell ref="C28:C29"/>
    <mergeCell ref="D28:D29"/>
    <mergeCell ref="G28:G29"/>
  </mergeCells>
  <pageMargins left="0" right="0" top="0" bottom="0" header="0" footer="0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2"/>
  <sheetViews>
    <sheetView tabSelected="1" view="pageBreakPreview" zoomScale="69" zoomScaleNormal="62" zoomScaleSheetLayoutView="69" workbookViewId="0">
      <selection activeCell="K6" sqref="K6"/>
    </sheetView>
  </sheetViews>
  <sheetFormatPr defaultColWidth="8.85546875" defaultRowHeight="15.75" x14ac:dyDescent="0.25"/>
  <cols>
    <col min="1" max="1" width="6.7109375" style="20" customWidth="1"/>
    <col min="2" max="2" width="20.7109375" style="20" customWidth="1"/>
    <col min="3" max="3" width="20.140625" style="20" customWidth="1"/>
    <col min="4" max="4" width="18.7109375" style="21" customWidth="1"/>
    <col min="5" max="6" width="7.7109375" style="20" customWidth="1"/>
    <col min="7" max="7" width="9" style="20" customWidth="1"/>
    <col min="8" max="10" width="7.7109375" style="20" customWidth="1"/>
    <col min="11" max="11" width="10.5703125" style="20" customWidth="1"/>
    <col min="12" max="12" width="11.5703125" style="20" customWidth="1"/>
    <col min="13" max="13" width="11.140625" style="20" customWidth="1"/>
    <col min="14" max="24" width="8.7109375" style="20" customWidth="1"/>
    <col min="25" max="258" width="8.85546875" style="20"/>
    <col min="259" max="259" width="8.5703125" style="20" customWidth="1"/>
    <col min="260" max="260" width="43.28515625" style="20" customWidth="1"/>
    <col min="261" max="261" width="37.140625" style="20" bestFit="1" customWidth="1"/>
    <col min="262" max="262" width="12.85546875" style="20" customWidth="1"/>
    <col min="263" max="263" width="33.7109375" style="20" customWidth="1"/>
    <col min="264" max="264" width="19.7109375" style="20" customWidth="1"/>
    <col min="265" max="265" width="16.140625" style="20" customWidth="1"/>
    <col min="266" max="266" width="14.42578125" style="20" customWidth="1"/>
    <col min="267" max="267" width="18.28515625" style="20" customWidth="1"/>
    <col min="268" max="268" width="14.140625" style="20" customWidth="1"/>
    <col min="269" max="269" width="11.5703125" style="20" customWidth="1"/>
    <col min="270" max="270" width="22.85546875" style="20" customWidth="1"/>
    <col min="271" max="271" width="24.42578125" style="20" customWidth="1"/>
    <col min="272" max="272" width="24.7109375" style="20" customWidth="1"/>
    <col min="273" max="273" width="25" style="20" customWidth="1"/>
    <col min="274" max="274" width="27.5703125" style="20" customWidth="1"/>
    <col min="275" max="275" width="23.42578125" style="20" customWidth="1"/>
    <col min="276" max="276" width="26.140625" style="20" customWidth="1"/>
    <col min="277" max="277" width="32.85546875" style="20" customWidth="1"/>
    <col min="278" max="278" width="26.140625" style="20" customWidth="1"/>
    <col min="279" max="279" width="27" style="20" customWidth="1"/>
    <col min="280" max="280" width="25" style="20" customWidth="1"/>
    <col min="281" max="514" width="8.85546875" style="20"/>
    <col min="515" max="515" width="8.5703125" style="20" customWidth="1"/>
    <col min="516" max="516" width="43.28515625" style="20" customWidth="1"/>
    <col min="517" max="517" width="37.140625" style="20" bestFit="1" customWidth="1"/>
    <col min="518" max="518" width="12.85546875" style="20" customWidth="1"/>
    <col min="519" max="519" width="33.7109375" style="20" customWidth="1"/>
    <col min="520" max="520" width="19.7109375" style="20" customWidth="1"/>
    <col min="521" max="521" width="16.140625" style="20" customWidth="1"/>
    <col min="522" max="522" width="14.42578125" style="20" customWidth="1"/>
    <col min="523" max="523" width="18.28515625" style="20" customWidth="1"/>
    <col min="524" max="524" width="14.140625" style="20" customWidth="1"/>
    <col min="525" max="525" width="11.5703125" style="20" customWidth="1"/>
    <col min="526" max="526" width="22.85546875" style="20" customWidth="1"/>
    <col min="527" max="527" width="24.42578125" style="20" customWidth="1"/>
    <col min="528" max="528" width="24.7109375" style="20" customWidth="1"/>
    <col min="529" max="529" width="25" style="20" customWidth="1"/>
    <col min="530" max="530" width="27.5703125" style="20" customWidth="1"/>
    <col min="531" max="531" width="23.42578125" style="20" customWidth="1"/>
    <col min="532" max="532" width="26.140625" style="20" customWidth="1"/>
    <col min="533" max="533" width="32.85546875" style="20" customWidth="1"/>
    <col min="534" max="534" width="26.140625" style="20" customWidth="1"/>
    <col min="535" max="535" width="27" style="20" customWidth="1"/>
    <col min="536" max="536" width="25" style="20" customWidth="1"/>
    <col min="537" max="770" width="8.85546875" style="20"/>
    <col min="771" max="771" width="8.5703125" style="20" customWidth="1"/>
    <col min="772" max="772" width="43.28515625" style="20" customWidth="1"/>
    <col min="773" max="773" width="37.140625" style="20" bestFit="1" customWidth="1"/>
    <col min="774" max="774" width="12.85546875" style="20" customWidth="1"/>
    <col min="775" max="775" width="33.7109375" style="20" customWidth="1"/>
    <col min="776" max="776" width="19.7109375" style="20" customWidth="1"/>
    <col min="777" max="777" width="16.140625" style="20" customWidth="1"/>
    <col min="778" max="778" width="14.42578125" style="20" customWidth="1"/>
    <col min="779" max="779" width="18.28515625" style="20" customWidth="1"/>
    <col min="780" max="780" width="14.140625" style="20" customWidth="1"/>
    <col min="781" max="781" width="11.5703125" style="20" customWidth="1"/>
    <col min="782" max="782" width="22.85546875" style="20" customWidth="1"/>
    <col min="783" max="783" width="24.42578125" style="20" customWidth="1"/>
    <col min="784" max="784" width="24.7109375" style="20" customWidth="1"/>
    <col min="785" max="785" width="25" style="20" customWidth="1"/>
    <col min="786" max="786" width="27.5703125" style="20" customWidth="1"/>
    <col min="787" max="787" width="23.42578125" style="20" customWidth="1"/>
    <col min="788" max="788" width="26.140625" style="20" customWidth="1"/>
    <col min="789" max="789" width="32.85546875" style="20" customWidth="1"/>
    <col min="790" max="790" width="26.140625" style="20" customWidth="1"/>
    <col min="791" max="791" width="27" style="20" customWidth="1"/>
    <col min="792" max="792" width="25" style="20" customWidth="1"/>
    <col min="793" max="1026" width="8.85546875" style="20"/>
    <col min="1027" max="1027" width="8.5703125" style="20" customWidth="1"/>
    <col min="1028" max="1028" width="43.28515625" style="20" customWidth="1"/>
    <col min="1029" max="1029" width="37.140625" style="20" bestFit="1" customWidth="1"/>
    <col min="1030" max="1030" width="12.85546875" style="20" customWidth="1"/>
    <col min="1031" max="1031" width="33.7109375" style="20" customWidth="1"/>
    <col min="1032" max="1032" width="19.7109375" style="20" customWidth="1"/>
    <col min="1033" max="1033" width="16.140625" style="20" customWidth="1"/>
    <col min="1034" max="1034" width="14.42578125" style="20" customWidth="1"/>
    <col min="1035" max="1035" width="18.28515625" style="20" customWidth="1"/>
    <col min="1036" max="1036" width="14.140625" style="20" customWidth="1"/>
    <col min="1037" max="1037" width="11.5703125" style="20" customWidth="1"/>
    <col min="1038" max="1038" width="22.85546875" style="20" customWidth="1"/>
    <col min="1039" max="1039" width="24.42578125" style="20" customWidth="1"/>
    <col min="1040" max="1040" width="24.7109375" style="20" customWidth="1"/>
    <col min="1041" max="1041" width="25" style="20" customWidth="1"/>
    <col min="1042" max="1042" width="27.5703125" style="20" customWidth="1"/>
    <col min="1043" max="1043" width="23.42578125" style="20" customWidth="1"/>
    <col min="1044" max="1044" width="26.140625" style="20" customWidth="1"/>
    <col min="1045" max="1045" width="32.85546875" style="20" customWidth="1"/>
    <col min="1046" max="1046" width="26.140625" style="20" customWidth="1"/>
    <col min="1047" max="1047" width="27" style="20" customWidth="1"/>
    <col min="1048" max="1048" width="25" style="20" customWidth="1"/>
    <col min="1049" max="1282" width="8.85546875" style="20"/>
    <col min="1283" max="1283" width="8.5703125" style="20" customWidth="1"/>
    <col min="1284" max="1284" width="43.28515625" style="20" customWidth="1"/>
    <col min="1285" max="1285" width="37.140625" style="20" bestFit="1" customWidth="1"/>
    <col min="1286" max="1286" width="12.85546875" style="20" customWidth="1"/>
    <col min="1287" max="1287" width="33.7109375" style="20" customWidth="1"/>
    <col min="1288" max="1288" width="19.7109375" style="20" customWidth="1"/>
    <col min="1289" max="1289" width="16.140625" style="20" customWidth="1"/>
    <col min="1290" max="1290" width="14.42578125" style="20" customWidth="1"/>
    <col min="1291" max="1291" width="18.28515625" style="20" customWidth="1"/>
    <col min="1292" max="1292" width="14.140625" style="20" customWidth="1"/>
    <col min="1293" max="1293" width="11.5703125" style="20" customWidth="1"/>
    <col min="1294" max="1294" width="22.85546875" style="20" customWidth="1"/>
    <col min="1295" max="1295" width="24.42578125" style="20" customWidth="1"/>
    <col min="1296" max="1296" width="24.7109375" style="20" customWidth="1"/>
    <col min="1297" max="1297" width="25" style="20" customWidth="1"/>
    <col min="1298" max="1298" width="27.5703125" style="20" customWidth="1"/>
    <col min="1299" max="1299" width="23.42578125" style="20" customWidth="1"/>
    <col min="1300" max="1300" width="26.140625" style="20" customWidth="1"/>
    <col min="1301" max="1301" width="32.85546875" style="20" customWidth="1"/>
    <col min="1302" max="1302" width="26.140625" style="20" customWidth="1"/>
    <col min="1303" max="1303" width="27" style="20" customWidth="1"/>
    <col min="1304" max="1304" width="25" style="20" customWidth="1"/>
    <col min="1305" max="1538" width="8.85546875" style="20"/>
    <col min="1539" max="1539" width="8.5703125" style="20" customWidth="1"/>
    <col min="1540" max="1540" width="43.28515625" style="20" customWidth="1"/>
    <col min="1541" max="1541" width="37.140625" style="20" bestFit="1" customWidth="1"/>
    <col min="1542" max="1542" width="12.85546875" style="20" customWidth="1"/>
    <col min="1543" max="1543" width="33.7109375" style="20" customWidth="1"/>
    <col min="1544" max="1544" width="19.7109375" style="20" customWidth="1"/>
    <col min="1545" max="1545" width="16.140625" style="20" customWidth="1"/>
    <col min="1546" max="1546" width="14.42578125" style="20" customWidth="1"/>
    <col min="1547" max="1547" width="18.28515625" style="20" customWidth="1"/>
    <col min="1548" max="1548" width="14.140625" style="20" customWidth="1"/>
    <col min="1549" max="1549" width="11.5703125" style="20" customWidth="1"/>
    <col min="1550" max="1550" width="22.85546875" style="20" customWidth="1"/>
    <col min="1551" max="1551" width="24.42578125" style="20" customWidth="1"/>
    <col min="1552" max="1552" width="24.7109375" style="20" customWidth="1"/>
    <col min="1553" max="1553" width="25" style="20" customWidth="1"/>
    <col min="1554" max="1554" width="27.5703125" style="20" customWidth="1"/>
    <col min="1555" max="1555" width="23.42578125" style="20" customWidth="1"/>
    <col min="1556" max="1556" width="26.140625" style="20" customWidth="1"/>
    <col min="1557" max="1557" width="32.85546875" style="20" customWidth="1"/>
    <col min="1558" max="1558" width="26.140625" style="20" customWidth="1"/>
    <col min="1559" max="1559" width="27" style="20" customWidth="1"/>
    <col min="1560" max="1560" width="25" style="20" customWidth="1"/>
    <col min="1561" max="1794" width="8.85546875" style="20"/>
    <col min="1795" max="1795" width="8.5703125" style="20" customWidth="1"/>
    <col min="1796" max="1796" width="43.28515625" style="20" customWidth="1"/>
    <col min="1797" max="1797" width="37.140625" style="20" bestFit="1" customWidth="1"/>
    <col min="1798" max="1798" width="12.85546875" style="20" customWidth="1"/>
    <col min="1799" max="1799" width="33.7109375" style="20" customWidth="1"/>
    <col min="1800" max="1800" width="19.7109375" style="20" customWidth="1"/>
    <col min="1801" max="1801" width="16.140625" style="20" customWidth="1"/>
    <col min="1802" max="1802" width="14.42578125" style="20" customWidth="1"/>
    <col min="1803" max="1803" width="18.28515625" style="20" customWidth="1"/>
    <col min="1804" max="1804" width="14.140625" style="20" customWidth="1"/>
    <col min="1805" max="1805" width="11.5703125" style="20" customWidth="1"/>
    <col min="1806" max="1806" width="22.85546875" style="20" customWidth="1"/>
    <col min="1807" max="1807" width="24.42578125" style="20" customWidth="1"/>
    <col min="1808" max="1808" width="24.7109375" style="20" customWidth="1"/>
    <col min="1809" max="1809" width="25" style="20" customWidth="1"/>
    <col min="1810" max="1810" width="27.5703125" style="20" customWidth="1"/>
    <col min="1811" max="1811" width="23.42578125" style="20" customWidth="1"/>
    <col min="1812" max="1812" width="26.140625" style="20" customWidth="1"/>
    <col min="1813" max="1813" width="32.85546875" style="20" customWidth="1"/>
    <col min="1814" max="1814" width="26.140625" style="20" customWidth="1"/>
    <col min="1815" max="1815" width="27" style="20" customWidth="1"/>
    <col min="1816" max="1816" width="25" style="20" customWidth="1"/>
    <col min="1817" max="2050" width="8.85546875" style="20"/>
    <col min="2051" max="2051" width="8.5703125" style="20" customWidth="1"/>
    <col min="2052" max="2052" width="43.28515625" style="20" customWidth="1"/>
    <col min="2053" max="2053" width="37.140625" style="20" bestFit="1" customWidth="1"/>
    <col min="2054" max="2054" width="12.85546875" style="20" customWidth="1"/>
    <col min="2055" max="2055" width="33.7109375" style="20" customWidth="1"/>
    <col min="2056" max="2056" width="19.7109375" style="20" customWidth="1"/>
    <col min="2057" max="2057" width="16.140625" style="20" customWidth="1"/>
    <col min="2058" max="2058" width="14.42578125" style="20" customWidth="1"/>
    <col min="2059" max="2059" width="18.28515625" style="20" customWidth="1"/>
    <col min="2060" max="2060" width="14.140625" style="20" customWidth="1"/>
    <col min="2061" max="2061" width="11.5703125" style="20" customWidth="1"/>
    <col min="2062" max="2062" width="22.85546875" style="20" customWidth="1"/>
    <col min="2063" max="2063" width="24.42578125" style="20" customWidth="1"/>
    <col min="2064" max="2064" width="24.7109375" style="20" customWidth="1"/>
    <col min="2065" max="2065" width="25" style="20" customWidth="1"/>
    <col min="2066" max="2066" width="27.5703125" style="20" customWidth="1"/>
    <col min="2067" max="2067" width="23.42578125" style="20" customWidth="1"/>
    <col min="2068" max="2068" width="26.140625" style="20" customWidth="1"/>
    <col min="2069" max="2069" width="32.85546875" style="20" customWidth="1"/>
    <col min="2070" max="2070" width="26.140625" style="20" customWidth="1"/>
    <col min="2071" max="2071" width="27" style="20" customWidth="1"/>
    <col min="2072" max="2072" width="25" style="20" customWidth="1"/>
    <col min="2073" max="2306" width="8.85546875" style="20"/>
    <col min="2307" max="2307" width="8.5703125" style="20" customWidth="1"/>
    <col min="2308" max="2308" width="43.28515625" style="20" customWidth="1"/>
    <col min="2309" max="2309" width="37.140625" style="20" bestFit="1" customWidth="1"/>
    <col min="2310" max="2310" width="12.85546875" style="20" customWidth="1"/>
    <col min="2311" max="2311" width="33.7109375" style="20" customWidth="1"/>
    <col min="2312" max="2312" width="19.7109375" style="20" customWidth="1"/>
    <col min="2313" max="2313" width="16.140625" style="20" customWidth="1"/>
    <col min="2314" max="2314" width="14.42578125" style="20" customWidth="1"/>
    <col min="2315" max="2315" width="18.28515625" style="20" customWidth="1"/>
    <col min="2316" max="2316" width="14.140625" style="20" customWidth="1"/>
    <col min="2317" max="2317" width="11.5703125" style="20" customWidth="1"/>
    <col min="2318" max="2318" width="22.85546875" style="20" customWidth="1"/>
    <col min="2319" max="2319" width="24.42578125" style="20" customWidth="1"/>
    <col min="2320" max="2320" width="24.7109375" style="20" customWidth="1"/>
    <col min="2321" max="2321" width="25" style="20" customWidth="1"/>
    <col min="2322" max="2322" width="27.5703125" style="20" customWidth="1"/>
    <col min="2323" max="2323" width="23.42578125" style="20" customWidth="1"/>
    <col min="2324" max="2324" width="26.140625" style="20" customWidth="1"/>
    <col min="2325" max="2325" width="32.85546875" style="20" customWidth="1"/>
    <col min="2326" max="2326" width="26.140625" style="20" customWidth="1"/>
    <col min="2327" max="2327" width="27" style="20" customWidth="1"/>
    <col min="2328" max="2328" width="25" style="20" customWidth="1"/>
    <col min="2329" max="2562" width="8.85546875" style="20"/>
    <col min="2563" max="2563" width="8.5703125" style="20" customWidth="1"/>
    <col min="2564" max="2564" width="43.28515625" style="20" customWidth="1"/>
    <col min="2565" max="2565" width="37.140625" style="20" bestFit="1" customWidth="1"/>
    <col min="2566" max="2566" width="12.85546875" style="20" customWidth="1"/>
    <col min="2567" max="2567" width="33.7109375" style="20" customWidth="1"/>
    <col min="2568" max="2568" width="19.7109375" style="20" customWidth="1"/>
    <col min="2569" max="2569" width="16.140625" style="20" customWidth="1"/>
    <col min="2570" max="2570" width="14.42578125" style="20" customWidth="1"/>
    <col min="2571" max="2571" width="18.28515625" style="20" customWidth="1"/>
    <col min="2572" max="2572" width="14.140625" style="20" customWidth="1"/>
    <col min="2573" max="2573" width="11.5703125" style="20" customWidth="1"/>
    <col min="2574" max="2574" width="22.85546875" style="20" customWidth="1"/>
    <col min="2575" max="2575" width="24.42578125" style="20" customWidth="1"/>
    <col min="2576" max="2576" width="24.7109375" style="20" customWidth="1"/>
    <col min="2577" max="2577" width="25" style="20" customWidth="1"/>
    <col min="2578" max="2578" width="27.5703125" style="20" customWidth="1"/>
    <col min="2579" max="2579" width="23.42578125" style="20" customWidth="1"/>
    <col min="2580" max="2580" width="26.140625" style="20" customWidth="1"/>
    <col min="2581" max="2581" width="32.85546875" style="20" customWidth="1"/>
    <col min="2582" max="2582" width="26.140625" style="20" customWidth="1"/>
    <col min="2583" max="2583" width="27" style="20" customWidth="1"/>
    <col min="2584" max="2584" width="25" style="20" customWidth="1"/>
    <col min="2585" max="2818" width="8.85546875" style="20"/>
    <col min="2819" max="2819" width="8.5703125" style="20" customWidth="1"/>
    <col min="2820" max="2820" width="43.28515625" style="20" customWidth="1"/>
    <col min="2821" max="2821" width="37.140625" style="20" bestFit="1" customWidth="1"/>
    <col min="2822" max="2822" width="12.85546875" style="20" customWidth="1"/>
    <col min="2823" max="2823" width="33.7109375" style="20" customWidth="1"/>
    <col min="2824" max="2824" width="19.7109375" style="20" customWidth="1"/>
    <col min="2825" max="2825" width="16.140625" style="20" customWidth="1"/>
    <col min="2826" max="2826" width="14.42578125" style="20" customWidth="1"/>
    <col min="2827" max="2827" width="18.28515625" style="20" customWidth="1"/>
    <col min="2828" max="2828" width="14.140625" style="20" customWidth="1"/>
    <col min="2829" max="2829" width="11.5703125" style="20" customWidth="1"/>
    <col min="2830" max="2830" width="22.85546875" style="20" customWidth="1"/>
    <col min="2831" max="2831" width="24.42578125" style="20" customWidth="1"/>
    <col min="2832" max="2832" width="24.7109375" style="20" customWidth="1"/>
    <col min="2833" max="2833" width="25" style="20" customWidth="1"/>
    <col min="2834" max="2834" width="27.5703125" style="20" customWidth="1"/>
    <col min="2835" max="2835" width="23.42578125" style="20" customWidth="1"/>
    <col min="2836" max="2836" width="26.140625" style="20" customWidth="1"/>
    <col min="2837" max="2837" width="32.85546875" style="20" customWidth="1"/>
    <col min="2838" max="2838" width="26.140625" style="20" customWidth="1"/>
    <col min="2839" max="2839" width="27" style="20" customWidth="1"/>
    <col min="2840" max="2840" width="25" style="20" customWidth="1"/>
    <col min="2841" max="3074" width="8.85546875" style="20"/>
    <col min="3075" max="3075" width="8.5703125" style="20" customWidth="1"/>
    <col min="3076" max="3076" width="43.28515625" style="20" customWidth="1"/>
    <col min="3077" max="3077" width="37.140625" style="20" bestFit="1" customWidth="1"/>
    <col min="3078" max="3078" width="12.85546875" style="20" customWidth="1"/>
    <col min="3079" max="3079" width="33.7109375" style="20" customWidth="1"/>
    <col min="3080" max="3080" width="19.7109375" style="20" customWidth="1"/>
    <col min="3081" max="3081" width="16.140625" style="20" customWidth="1"/>
    <col min="3082" max="3082" width="14.42578125" style="20" customWidth="1"/>
    <col min="3083" max="3083" width="18.28515625" style="20" customWidth="1"/>
    <col min="3084" max="3084" width="14.140625" style="20" customWidth="1"/>
    <col min="3085" max="3085" width="11.5703125" style="20" customWidth="1"/>
    <col min="3086" max="3086" width="22.85546875" style="20" customWidth="1"/>
    <col min="3087" max="3087" width="24.42578125" style="20" customWidth="1"/>
    <col min="3088" max="3088" width="24.7109375" style="20" customWidth="1"/>
    <col min="3089" max="3089" width="25" style="20" customWidth="1"/>
    <col min="3090" max="3090" width="27.5703125" style="20" customWidth="1"/>
    <col min="3091" max="3091" width="23.42578125" style="20" customWidth="1"/>
    <col min="3092" max="3092" width="26.140625" style="20" customWidth="1"/>
    <col min="3093" max="3093" width="32.85546875" style="20" customWidth="1"/>
    <col min="3094" max="3094" width="26.140625" style="20" customWidth="1"/>
    <col min="3095" max="3095" width="27" style="20" customWidth="1"/>
    <col min="3096" max="3096" width="25" style="20" customWidth="1"/>
    <col min="3097" max="3330" width="8.85546875" style="20"/>
    <col min="3331" max="3331" width="8.5703125" style="20" customWidth="1"/>
    <col min="3332" max="3332" width="43.28515625" style="20" customWidth="1"/>
    <col min="3333" max="3333" width="37.140625" style="20" bestFit="1" customWidth="1"/>
    <col min="3334" max="3334" width="12.85546875" style="20" customWidth="1"/>
    <col min="3335" max="3335" width="33.7109375" style="20" customWidth="1"/>
    <col min="3336" max="3336" width="19.7109375" style="20" customWidth="1"/>
    <col min="3337" max="3337" width="16.140625" style="20" customWidth="1"/>
    <col min="3338" max="3338" width="14.42578125" style="20" customWidth="1"/>
    <col min="3339" max="3339" width="18.28515625" style="20" customWidth="1"/>
    <col min="3340" max="3340" width="14.140625" style="20" customWidth="1"/>
    <col min="3341" max="3341" width="11.5703125" style="20" customWidth="1"/>
    <col min="3342" max="3342" width="22.85546875" style="20" customWidth="1"/>
    <col min="3343" max="3343" width="24.42578125" style="20" customWidth="1"/>
    <col min="3344" max="3344" width="24.7109375" style="20" customWidth="1"/>
    <col min="3345" max="3345" width="25" style="20" customWidth="1"/>
    <col min="3346" max="3346" width="27.5703125" style="20" customWidth="1"/>
    <col min="3347" max="3347" width="23.42578125" style="20" customWidth="1"/>
    <col min="3348" max="3348" width="26.140625" style="20" customWidth="1"/>
    <col min="3349" max="3349" width="32.85546875" style="20" customWidth="1"/>
    <col min="3350" max="3350" width="26.140625" style="20" customWidth="1"/>
    <col min="3351" max="3351" width="27" style="20" customWidth="1"/>
    <col min="3352" max="3352" width="25" style="20" customWidth="1"/>
    <col min="3353" max="3586" width="8.85546875" style="20"/>
    <col min="3587" max="3587" width="8.5703125" style="20" customWidth="1"/>
    <col min="3588" max="3588" width="43.28515625" style="20" customWidth="1"/>
    <col min="3589" max="3589" width="37.140625" style="20" bestFit="1" customWidth="1"/>
    <col min="3590" max="3590" width="12.85546875" style="20" customWidth="1"/>
    <col min="3591" max="3591" width="33.7109375" style="20" customWidth="1"/>
    <col min="3592" max="3592" width="19.7109375" style="20" customWidth="1"/>
    <col min="3593" max="3593" width="16.140625" style="20" customWidth="1"/>
    <col min="3594" max="3594" width="14.42578125" style="20" customWidth="1"/>
    <col min="3595" max="3595" width="18.28515625" style="20" customWidth="1"/>
    <col min="3596" max="3596" width="14.140625" style="20" customWidth="1"/>
    <col min="3597" max="3597" width="11.5703125" style="20" customWidth="1"/>
    <col min="3598" max="3598" width="22.85546875" style="20" customWidth="1"/>
    <col min="3599" max="3599" width="24.42578125" style="20" customWidth="1"/>
    <col min="3600" max="3600" width="24.7109375" style="20" customWidth="1"/>
    <col min="3601" max="3601" width="25" style="20" customWidth="1"/>
    <col min="3602" max="3602" width="27.5703125" style="20" customWidth="1"/>
    <col min="3603" max="3603" width="23.42578125" style="20" customWidth="1"/>
    <col min="3604" max="3604" width="26.140625" style="20" customWidth="1"/>
    <col min="3605" max="3605" width="32.85546875" style="20" customWidth="1"/>
    <col min="3606" max="3606" width="26.140625" style="20" customWidth="1"/>
    <col min="3607" max="3607" width="27" style="20" customWidth="1"/>
    <col min="3608" max="3608" width="25" style="20" customWidth="1"/>
    <col min="3609" max="3842" width="8.85546875" style="20"/>
    <col min="3843" max="3843" width="8.5703125" style="20" customWidth="1"/>
    <col min="3844" max="3844" width="43.28515625" style="20" customWidth="1"/>
    <col min="3845" max="3845" width="37.140625" style="20" bestFit="1" customWidth="1"/>
    <col min="3846" max="3846" width="12.85546875" style="20" customWidth="1"/>
    <col min="3847" max="3847" width="33.7109375" style="20" customWidth="1"/>
    <col min="3848" max="3848" width="19.7109375" style="20" customWidth="1"/>
    <col min="3849" max="3849" width="16.140625" style="20" customWidth="1"/>
    <col min="3850" max="3850" width="14.42578125" style="20" customWidth="1"/>
    <col min="3851" max="3851" width="18.28515625" style="20" customWidth="1"/>
    <col min="3852" max="3852" width="14.140625" style="20" customWidth="1"/>
    <col min="3853" max="3853" width="11.5703125" style="20" customWidth="1"/>
    <col min="3854" max="3854" width="22.85546875" style="20" customWidth="1"/>
    <col min="3855" max="3855" width="24.42578125" style="20" customWidth="1"/>
    <col min="3856" max="3856" width="24.7109375" style="20" customWidth="1"/>
    <col min="3857" max="3857" width="25" style="20" customWidth="1"/>
    <col min="3858" max="3858" width="27.5703125" style="20" customWidth="1"/>
    <col min="3859" max="3859" width="23.42578125" style="20" customWidth="1"/>
    <col min="3860" max="3860" width="26.140625" style="20" customWidth="1"/>
    <col min="3861" max="3861" width="32.85546875" style="20" customWidth="1"/>
    <col min="3862" max="3862" width="26.140625" style="20" customWidth="1"/>
    <col min="3863" max="3863" width="27" style="20" customWidth="1"/>
    <col min="3864" max="3864" width="25" style="20" customWidth="1"/>
    <col min="3865" max="4098" width="8.85546875" style="20"/>
    <col min="4099" max="4099" width="8.5703125" style="20" customWidth="1"/>
    <col min="4100" max="4100" width="43.28515625" style="20" customWidth="1"/>
    <col min="4101" max="4101" width="37.140625" style="20" bestFit="1" customWidth="1"/>
    <col min="4102" max="4102" width="12.85546875" style="20" customWidth="1"/>
    <col min="4103" max="4103" width="33.7109375" style="20" customWidth="1"/>
    <col min="4104" max="4104" width="19.7109375" style="20" customWidth="1"/>
    <col min="4105" max="4105" width="16.140625" style="20" customWidth="1"/>
    <col min="4106" max="4106" width="14.42578125" style="20" customWidth="1"/>
    <col min="4107" max="4107" width="18.28515625" style="20" customWidth="1"/>
    <col min="4108" max="4108" width="14.140625" style="20" customWidth="1"/>
    <col min="4109" max="4109" width="11.5703125" style="20" customWidth="1"/>
    <col min="4110" max="4110" width="22.85546875" style="20" customWidth="1"/>
    <col min="4111" max="4111" width="24.42578125" style="20" customWidth="1"/>
    <col min="4112" max="4112" width="24.7109375" style="20" customWidth="1"/>
    <col min="4113" max="4113" width="25" style="20" customWidth="1"/>
    <col min="4114" max="4114" width="27.5703125" style="20" customWidth="1"/>
    <col min="4115" max="4115" width="23.42578125" style="20" customWidth="1"/>
    <col min="4116" max="4116" width="26.140625" style="20" customWidth="1"/>
    <col min="4117" max="4117" width="32.85546875" style="20" customWidth="1"/>
    <col min="4118" max="4118" width="26.140625" style="20" customWidth="1"/>
    <col min="4119" max="4119" width="27" style="20" customWidth="1"/>
    <col min="4120" max="4120" width="25" style="20" customWidth="1"/>
    <col min="4121" max="4354" width="8.85546875" style="20"/>
    <col min="4355" max="4355" width="8.5703125" style="20" customWidth="1"/>
    <col min="4356" max="4356" width="43.28515625" style="20" customWidth="1"/>
    <col min="4357" max="4357" width="37.140625" style="20" bestFit="1" customWidth="1"/>
    <col min="4358" max="4358" width="12.85546875" style="20" customWidth="1"/>
    <col min="4359" max="4359" width="33.7109375" style="20" customWidth="1"/>
    <col min="4360" max="4360" width="19.7109375" style="20" customWidth="1"/>
    <col min="4361" max="4361" width="16.140625" style="20" customWidth="1"/>
    <col min="4362" max="4362" width="14.42578125" style="20" customWidth="1"/>
    <col min="4363" max="4363" width="18.28515625" style="20" customWidth="1"/>
    <col min="4364" max="4364" width="14.140625" style="20" customWidth="1"/>
    <col min="4365" max="4365" width="11.5703125" style="20" customWidth="1"/>
    <col min="4366" max="4366" width="22.85546875" style="20" customWidth="1"/>
    <col min="4367" max="4367" width="24.42578125" style="20" customWidth="1"/>
    <col min="4368" max="4368" width="24.7109375" style="20" customWidth="1"/>
    <col min="4369" max="4369" width="25" style="20" customWidth="1"/>
    <col min="4370" max="4370" width="27.5703125" style="20" customWidth="1"/>
    <col min="4371" max="4371" width="23.42578125" style="20" customWidth="1"/>
    <col min="4372" max="4372" width="26.140625" style="20" customWidth="1"/>
    <col min="4373" max="4373" width="32.85546875" style="20" customWidth="1"/>
    <col min="4374" max="4374" width="26.140625" style="20" customWidth="1"/>
    <col min="4375" max="4375" width="27" style="20" customWidth="1"/>
    <col min="4376" max="4376" width="25" style="20" customWidth="1"/>
    <col min="4377" max="4610" width="8.85546875" style="20"/>
    <col min="4611" max="4611" width="8.5703125" style="20" customWidth="1"/>
    <col min="4612" max="4612" width="43.28515625" style="20" customWidth="1"/>
    <col min="4613" max="4613" width="37.140625" style="20" bestFit="1" customWidth="1"/>
    <col min="4614" max="4614" width="12.85546875" style="20" customWidth="1"/>
    <col min="4615" max="4615" width="33.7109375" style="20" customWidth="1"/>
    <col min="4616" max="4616" width="19.7109375" style="20" customWidth="1"/>
    <col min="4617" max="4617" width="16.140625" style="20" customWidth="1"/>
    <col min="4618" max="4618" width="14.42578125" style="20" customWidth="1"/>
    <col min="4619" max="4619" width="18.28515625" style="20" customWidth="1"/>
    <col min="4620" max="4620" width="14.140625" style="20" customWidth="1"/>
    <col min="4621" max="4621" width="11.5703125" style="20" customWidth="1"/>
    <col min="4622" max="4622" width="22.85546875" style="20" customWidth="1"/>
    <col min="4623" max="4623" width="24.42578125" style="20" customWidth="1"/>
    <col min="4624" max="4624" width="24.7109375" style="20" customWidth="1"/>
    <col min="4625" max="4625" width="25" style="20" customWidth="1"/>
    <col min="4626" max="4626" width="27.5703125" style="20" customWidth="1"/>
    <col min="4627" max="4627" width="23.42578125" style="20" customWidth="1"/>
    <col min="4628" max="4628" width="26.140625" style="20" customWidth="1"/>
    <col min="4629" max="4629" width="32.85546875" style="20" customWidth="1"/>
    <col min="4630" max="4630" width="26.140625" style="20" customWidth="1"/>
    <col min="4631" max="4631" width="27" style="20" customWidth="1"/>
    <col min="4632" max="4632" width="25" style="20" customWidth="1"/>
    <col min="4633" max="4866" width="8.85546875" style="20"/>
    <col min="4867" max="4867" width="8.5703125" style="20" customWidth="1"/>
    <col min="4868" max="4868" width="43.28515625" style="20" customWidth="1"/>
    <col min="4869" max="4869" width="37.140625" style="20" bestFit="1" customWidth="1"/>
    <col min="4870" max="4870" width="12.85546875" style="20" customWidth="1"/>
    <col min="4871" max="4871" width="33.7109375" style="20" customWidth="1"/>
    <col min="4872" max="4872" width="19.7109375" style="20" customWidth="1"/>
    <col min="4873" max="4873" width="16.140625" style="20" customWidth="1"/>
    <col min="4874" max="4874" width="14.42578125" style="20" customWidth="1"/>
    <col min="4875" max="4875" width="18.28515625" style="20" customWidth="1"/>
    <col min="4876" max="4876" width="14.140625" style="20" customWidth="1"/>
    <col min="4877" max="4877" width="11.5703125" style="20" customWidth="1"/>
    <col min="4878" max="4878" width="22.85546875" style="20" customWidth="1"/>
    <col min="4879" max="4879" width="24.42578125" style="20" customWidth="1"/>
    <col min="4880" max="4880" width="24.7109375" style="20" customWidth="1"/>
    <col min="4881" max="4881" width="25" style="20" customWidth="1"/>
    <col min="4882" max="4882" width="27.5703125" style="20" customWidth="1"/>
    <col min="4883" max="4883" width="23.42578125" style="20" customWidth="1"/>
    <col min="4884" max="4884" width="26.140625" style="20" customWidth="1"/>
    <col min="4885" max="4885" width="32.85546875" style="20" customWidth="1"/>
    <col min="4886" max="4886" width="26.140625" style="20" customWidth="1"/>
    <col min="4887" max="4887" width="27" style="20" customWidth="1"/>
    <col min="4888" max="4888" width="25" style="20" customWidth="1"/>
    <col min="4889" max="5122" width="8.85546875" style="20"/>
    <col min="5123" max="5123" width="8.5703125" style="20" customWidth="1"/>
    <col min="5124" max="5124" width="43.28515625" style="20" customWidth="1"/>
    <col min="5125" max="5125" width="37.140625" style="20" bestFit="1" customWidth="1"/>
    <col min="5126" max="5126" width="12.85546875" style="20" customWidth="1"/>
    <col min="5127" max="5127" width="33.7109375" style="20" customWidth="1"/>
    <col min="5128" max="5128" width="19.7109375" style="20" customWidth="1"/>
    <col min="5129" max="5129" width="16.140625" style="20" customWidth="1"/>
    <col min="5130" max="5130" width="14.42578125" style="20" customWidth="1"/>
    <col min="5131" max="5131" width="18.28515625" style="20" customWidth="1"/>
    <col min="5132" max="5132" width="14.140625" style="20" customWidth="1"/>
    <col min="5133" max="5133" width="11.5703125" style="20" customWidth="1"/>
    <col min="5134" max="5134" width="22.85546875" style="20" customWidth="1"/>
    <col min="5135" max="5135" width="24.42578125" style="20" customWidth="1"/>
    <col min="5136" max="5136" width="24.7109375" style="20" customWidth="1"/>
    <col min="5137" max="5137" width="25" style="20" customWidth="1"/>
    <col min="5138" max="5138" width="27.5703125" style="20" customWidth="1"/>
    <col min="5139" max="5139" width="23.42578125" style="20" customWidth="1"/>
    <col min="5140" max="5140" width="26.140625" style="20" customWidth="1"/>
    <col min="5141" max="5141" width="32.85546875" style="20" customWidth="1"/>
    <col min="5142" max="5142" width="26.140625" style="20" customWidth="1"/>
    <col min="5143" max="5143" width="27" style="20" customWidth="1"/>
    <col min="5144" max="5144" width="25" style="20" customWidth="1"/>
    <col min="5145" max="5378" width="8.85546875" style="20"/>
    <col min="5379" max="5379" width="8.5703125" style="20" customWidth="1"/>
    <col min="5380" max="5380" width="43.28515625" style="20" customWidth="1"/>
    <col min="5381" max="5381" width="37.140625" style="20" bestFit="1" customWidth="1"/>
    <col min="5382" max="5382" width="12.85546875" style="20" customWidth="1"/>
    <col min="5383" max="5383" width="33.7109375" style="20" customWidth="1"/>
    <col min="5384" max="5384" width="19.7109375" style="20" customWidth="1"/>
    <col min="5385" max="5385" width="16.140625" style="20" customWidth="1"/>
    <col min="5386" max="5386" width="14.42578125" style="20" customWidth="1"/>
    <col min="5387" max="5387" width="18.28515625" style="20" customWidth="1"/>
    <col min="5388" max="5388" width="14.140625" style="20" customWidth="1"/>
    <col min="5389" max="5389" width="11.5703125" style="20" customWidth="1"/>
    <col min="5390" max="5390" width="22.85546875" style="20" customWidth="1"/>
    <col min="5391" max="5391" width="24.42578125" style="20" customWidth="1"/>
    <col min="5392" max="5392" width="24.7109375" style="20" customWidth="1"/>
    <col min="5393" max="5393" width="25" style="20" customWidth="1"/>
    <col min="5394" max="5394" width="27.5703125" style="20" customWidth="1"/>
    <col min="5395" max="5395" width="23.42578125" style="20" customWidth="1"/>
    <col min="5396" max="5396" width="26.140625" style="20" customWidth="1"/>
    <col min="5397" max="5397" width="32.85546875" style="20" customWidth="1"/>
    <col min="5398" max="5398" width="26.140625" style="20" customWidth="1"/>
    <col min="5399" max="5399" width="27" style="20" customWidth="1"/>
    <col min="5400" max="5400" width="25" style="20" customWidth="1"/>
    <col min="5401" max="5634" width="8.85546875" style="20"/>
    <col min="5635" max="5635" width="8.5703125" style="20" customWidth="1"/>
    <col min="5636" max="5636" width="43.28515625" style="20" customWidth="1"/>
    <col min="5637" max="5637" width="37.140625" style="20" bestFit="1" customWidth="1"/>
    <col min="5638" max="5638" width="12.85546875" style="20" customWidth="1"/>
    <col min="5639" max="5639" width="33.7109375" style="20" customWidth="1"/>
    <col min="5640" max="5640" width="19.7109375" style="20" customWidth="1"/>
    <col min="5641" max="5641" width="16.140625" style="20" customWidth="1"/>
    <col min="5642" max="5642" width="14.42578125" style="20" customWidth="1"/>
    <col min="5643" max="5643" width="18.28515625" style="20" customWidth="1"/>
    <col min="5644" max="5644" width="14.140625" style="20" customWidth="1"/>
    <col min="5645" max="5645" width="11.5703125" style="20" customWidth="1"/>
    <col min="5646" max="5646" width="22.85546875" style="20" customWidth="1"/>
    <col min="5647" max="5647" width="24.42578125" style="20" customWidth="1"/>
    <col min="5648" max="5648" width="24.7109375" style="20" customWidth="1"/>
    <col min="5649" max="5649" width="25" style="20" customWidth="1"/>
    <col min="5650" max="5650" width="27.5703125" style="20" customWidth="1"/>
    <col min="5651" max="5651" width="23.42578125" style="20" customWidth="1"/>
    <col min="5652" max="5652" width="26.140625" style="20" customWidth="1"/>
    <col min="5653" max="5653" width="32.85546875" style="20" customWidth="1"/>
    <col min="5654" max="5654" width="26.140625" style="20" customWidth="1"/>
    <col min="5655" max="5655" width="27" style="20" customWidth="1"/>
    <col min="5656" max="5656" width="25" style="20" customWidth="1"/>
    <col min="5657" max="5890" width="8.85546875" style="20"/>
    <col min="5891" max="5891" width="8.5703125" style="20" customWidth="1"/>
    <col min="5892" max="5892" width="43.28515625" style="20" customWidth="1"/>
    <col min="5893" max="5893" width="37.140625" style="20" bestFit="1" customWidth="1"/>
    <col min="5894" max="5894" width="12.85546875" style="20" customWidth="1"/>
    <col min="5895" max="5895" width="33.7109375" style="20" customWidth="1"/>
    <col min="5896" max="5896" width="19.7109375" style="20" customWidth="1"/>
    <col min="5897" max="5897" width="16.140625" style="20" customWidth="1"/>
    <col min="5898" max="5898" width="14.42578125" style="20" customWidth="1"/>
    <col min="5899" max="5899" width="18.28515625" style="20" customWidth="1"/>
    <col min="5900" max="5900" width="14.140625" style="20" customWidth="1"/>
    <col min="5901" max="5901" width="11.5703125" style="20" customWidth="1"/>
    <col min="5902" max="5902" width="22.85546875" style="20" customWidth="1"/>
    <col min="5903" max="5903" width="24.42578125" style="20" customWidth="1"/>
    <col min="5904" max="5904" width="24.7109375" style="20" customWidth="1"/>
    <col min="5905" max="5905" width="25" style="20" customWidth="1"/>
    <col min="5906" max="5906" width="27.5703125" style="20" customWidth="1"/>
    <col min="5907" max="5907" width="23.42578125" style="20" customWidth="1"/>
    <col min="5908" max="5908" width="26.140625" style="20" customWidth="1"/>
    <col min="5909" max="5909" width="32.85546875" style="20" customWidth="1"/>
    <col min="5910" max="5910" width="26.140625" style="20" customWidth="1"/>
    <col min="5911" max="5911" width="27" style="20" customWidth="1"/>
    <col min="5912" max="5912" width="25" style="20" customWidth="1"/>
    <col min="5913" max="6146" width="8.85546875" style="20"/>
    <col min="6147" max="6147" width="8.5703125" style="20" customWidth="1"/>
    <col min="6148" max="6148" width="43.28515625" style="20" customWidth="1"/>
    <col min="6149" max="6149" width="37.140625" style="20" bestFit="1" customWidth="1"/>
    <col min="6150" max="6150" width="12.85546875" style="20" customWidth="1"/>
    <col min="6151" max="6151" width="33.7109375" style="20" customWidth="1"/>
    <col min="6152" max="6152" width="19.7109375" style="20" customWidth="1"/>
    <col min="6153" max="6153" width="16.140625" style="20" customWidth="1"/>
    <col min="6154" max="6154" width="14.42578125" style="20" customWidth="1"/>
    <col min="6155" max="6155" width="18.28515625" style="20" customWidth="1"/>
    <col min="6156" max="6156" width="14.140625" style="20" customWidth="1"/>
    <col min="6157" max="6157" width="11.5703125" style="20" customWidth="1"/>
    <col min="6158" max="6158" width="22.85546875" style="20" customWidth="1"/>
    <col min="6159" max="6159" width="24.42578125" style="20" customWidth="1"/>
    <col min="6160" max="6160" width="24.7109375" style="20" customWidth="1"/>
    <col min="6161" max="6161" width="25" style="20" customWidth="1"/>
    <col min="6162" max="6162" width="27.5703125" style="20" customWidth="1"/>
    <col min="6163" max="6163" width="23.42578125" style="20" customWidth="1"/>
    <col min="6164" max="6164" width="26.140625" style="20" customWidth="1"/>
    <col min="6165" max="6165" width="32.85546875" style="20" customWidth="1"/>
    <col min="6166" max="6166" width="26.140625" style="20" customWidth="1"/>
    <col min="6167" max="6167" width="27" style="20" customWidth="1"/>
    <col min="6168" max="6168" width="25" style="20" customWidth="1"/>
    <col min="6169" max="6402" width="8.85546875" style="20"/>
    <col min="6403" max="6403" width="8.5703125" style="20" customWidth="1"/>
    <col min="6404" max="6404" width="43.28515625" style="20" customWidth="1"/>
    <col min="6405" max="6405" width="37.140625" style="20" bestFit="1" customWidth="1"/>
    <col min="6406" max="6406" width="12.85546875" style="20" customWidth="1"/>
    <col min="6407" max="6407" width="33.7109375" style="20" customWidth="1"/>
    <col min="6408" max="6408" width="19.7109375" style="20" customWidth="1"/>
    <col min="6409" max="6409" width="16.140625" style="20" customWidth="1"/>
    <col min="6410" max="6410" width="14.42578125" style="20" customWidth="1"/>
    <col min="6411" max="6411" width="18.28515625" style="20" customWidth="1"/>
    <col min="6412" max="6412" width="14.140625" style="20" customWidth="1"/>
    <col min="6413" max="6413" width="11.5703125" style="20" customWidth="1"/>
    <col min="6414" max="6414" width="22.85546875" style="20" customWidth="1"/>
    <col min="6415" max="6415" width="24.42578125" style="20" customWidth="1"/>
    <col min="6416" max="6416" width="24.7109375" style="20" customWidth="1"/>
    <col min="6417" max="6417" width="25" style="20" customWidth="1"/>
    <col min="6418" max="6418" width="27.5703125" style="20" customWidth="1"/>
    <col min="6419" max="6419" width="23.42578125" style="20" customWidth="1"/>
    <col min="6420" max="6420" width="26.140625" style="20" customWidth="1"/>
    <col min="6421" max="6421" width="32.85546875" style="20" customWidth="1"/>
    <col min="6422" max="6422" width="26.140625" style="20" customWidth="1"/>
    <col min="6423" max="6423" width="27" style="20" customWidth="1"/>
    <col min="6424" max="6424" width="25" style="20" customWidth="1"/>
    <col min="6425" max="6658" width="8.85546875" style="20"/>
    <col min="6659" max="6659" width="8.5703125" style="20" customWidth="1"/>
    <col min="6660" max="6660" width="43.28515625" style="20" customWidth="1"/>
    <col min="6661" max="6661" width="37.140625" style="20" bestFit="1" customWidth="1"/>
    <col min="6662" max="6662" width="12.85546875" style="20" customWidth="1"/>
    <col min="6663" max="6663" width="33.7109375" style="20" customWidth="1"/>
    <col min="6664" max="6664" width="19.7109375" style="20" customWidth="1"/>
    <col min="6665" max="6665" width="16.140625" style="20" customWidth="1"/>
    <col min="6666" max="6666" width="14.42578125" style="20" customWidth="1"/>
    <col min="6667" max="6667" width="18.28515625" style="20" customWidth="1"/>
    <col min="6668" max="6668" width="14.140625" style="20" customWidth="1"/>
    <col min="6669" max="6669" width="11.5703125" style="20" customWidth="1"/>
    <col min="6670" max="6670" width="22.85546875" style="20" customWidth="1"/>
    <col min="6671" max="6671" width="24.42578125" style="20" customWidth="1"/>
    <col min="6672" max="6672" width="24.7109375" style="20" customWidth="1"/>
    <col min="6673" max="6673" width="25" style="20" customWidth="1"/>
    <col min="6674" max="6674" width="27.5703125" style="20" customWidth="1"/>
    <col min="6675" max="6675" width="23.42578125" style="20" customWidth="1"/>
    <col min="6676" max="6676" width="26.140625" style="20" customWidth="1"/>
    <col min="6677" max="6677" width="32.85546875" style="20" customWidth="1"/>
    <col min="6678" max="6678" width="26.140625" style="20" customWidth="1"/>
    <col min="6679" max="6679" width="27" style="20" customWidth="1"/>
    <col min="6680" max="6680" width="25" style="20" customWidth="1"/>
    <col min="6681" max="6914" width="8.85546875" style="20"/>
    <col min="6915" max="6915" width="8.5703125" style="20" customWidth="1"/>
    <col min="6916" max="6916" width="43.28515625" style="20" customWidth="1"/>
    <col min="6917" max="6917" width="37.140625" style="20" bestFit="1" customWidth="1"/>
    <col min="6918" max="6918" width="12.85546875" style="20" customWidth="1"/>
    <col min="6919" max="6919" width="33.7109375" style="20" customWidth="1"/>
    <col min="6920" max="6920" width="19.7109375" style="20" customWidth="1"/>
    <col min="6921" max="6921" width="16.140625" style="20" customWidth="1"/>
    <col min="6922" max="6922" width="14.42578125" style="20" customWidth="1"/>
    <col min="6923" max="6923" width="18.28515625" style="20" customWidth="1"/>
    <col min="6924" max="6924" width="14.140625" style="20" customWidth="1"/>
    <col min="6925" max="6925" width="11.5703125" style="20" customWidth="1"/>
    <col min="6926" max="6926" width="22.85546875" style="20" customWidth="1"/>
    <col min="6927" max="6927" width="24.42578125" style="20" customWidth="1"/>
    <col min="6928" max="6928" width="24.7109375" style="20" customWidth="1"/>
    <col min="6929" max="6929" width="25" style="20" customWidth="1"/>
    <col min="6930" max="6930" width="27.5703125" style="20" customWidth="1"/>
    <col min="6931" max="6931" width="23.42578125" style="20" customWidth="1"/>
    <col min="6932" max="6932" width="26.140625" style="20" customWidth="1"/>
    <col min="6933" max="6933" width="32.85546875" style="20" customWidth="1"/>
    <col min="6934" max="6934" width="26.140625" style="20" customWidth="1"/>
    <col min="6935" max="6935" width="27" style="20" customWidth="1"/>
    <col min="6936" max="6936" width="25" style="20" customWidth="1"/>
    <col min="6937" max="7170" width="8.85546875" style="20"/>
    <col min="7171" max="7171" width="8.5703125" style="20" customWidth="1"/>
    <col min="7172" max="7172" width="43.28515625" style="20" customWidth="1"/>
    <col min="7173" max="7173" width="37.140625" style="20" bestFit="1" customWidth="1"/>
    <col min="7174" max="7174" width="12.85546875" style="20" customWidth="1"/>
    <col min="7175" max="7175" width="33.7109375" style="20" customWidth="1"/>
    <col min="7176" max="7176" width="19.7109375" style="20" customWidth="1"/>
    <col min="7177" max="7177" width="16.140625" style="20" customWidth="1"/>
    <col min="7178" max="7178" width="14.42578125" style="20" customWidth="1"/>
    <col min="7179" max="7179" width="18.28515625" style="20" customWidth="1"/>
    <col min="7180" max="7180" width="14.140625" style="20" customWidth="1"/>
    <col min="7181" max="7181" width="11.5703125" style="20" customWidth="1"/>
    <col min="7182" max="7182" width="22.85546875" style="20" customWidth="1"/>
    <col min="7183" max="7183" width="24.42578125" style="20" customWidth="1"/>
    <col min="7184" max="7184" width="24.7109375" style="20" customWidth="1"/>
    <col min="7185" max="7185" width="25" style="20" customWidth="1"/>
    <col min="7186" max="7186" width="27.5703125" style="20" customWidth="1"/>
    <col min="7187" max="7187" width="23.42578125" style="20" customWidth="1"/>
    <col min="7188" max="7188" width="26.140625" style="20" customWidth="1"/>
    <col min="7189" max="7189" width="32.85546875" style="20" customWidth="1"/>
    <col min="7190" max="7190" width="26.140625" style="20" customWidth="1"/>
    <col min="7191" max="7191" width="27" style="20" customWidth="1"/>
    <col min="7192" max="7192" width="25" style="20" customWidth="1"/>
    <col min="7193" max="7426" width="8.85546875" style="20"/>
    <col min="7427" max="7427" width="8.5703125" style="20" customWidth="1"/>
    <col min="7428" max="7428" width="43.28515625" style="20" customWidth="1"/>
    <col min="7429" max="7429" width="37.140625" style="20" bestFit="1" customWidth="1"/>
    <col min="7430" max="7430" width="12.85546875" style="20" customWidth="1"/>
    <col min="7431" max="7431" width="33.7109375" style="20" customWidth="1"/>
    <col min="7432" max="7432" width="19.7109375" style="20" customWidth="1"/>
    <col min="7433" max="7433" width="16.140625" style="20" customWidth="1"/>
    <col min="7434" max="7434" width="14.42578125" style="20" customWidth="1"/>
    <col min="7435" max="7435" width="18.28515625" style="20" customWidth="1"/>
    <col min="7436" max="7436" width="14.140625" style="20" customWidth="1"/>
    <col min="7437" max="7437" width="11.5703125" style="20" customWidth="1"/>
    <col min="7438" max="7438" width="22.85546875" style="20" customWidth="1"/>
    <col min="7439" max="7439" width="24.42578125" style="20" customWidth="1"/>
    <col min="7440" max="7440" width="24.7109375" style="20" customWidth="1"/>
    <col min="7441" max="7441" width="25" style="20" customWidth="1"/>
    <col min="7442" max="7442" width="27.5703125" style="20" customWidth="1"/>
    <col min="7443" max="7443" width="23.42578125" style="20" customWidth="1"/>
    <col min="7444" max="7444" width="26.140625" style="20" customWidth="1"/>
    <col min="7445" max="7445" width="32.85546875" style="20" customWidth="1"/>
    <col min="7446" max="7446" width="26.140625" style="20" customWidth="1"/>
    <col min="7447" max="7447" width="27" style="20" customWidth="1"/>
    <col min="7448" max="7448" width="25" style="20" customWidth="1"/>
    <col min="7449" max="7682" width="8.85546875" style="20"/>
    <col min="7683" max="7683" width="8.5703125" style="20" customWidth="1"/>
    <col min="7684" max="7684" width="43.28515625" style="20" customWidth="1"/>
    <col min="7685" max="7685" width="37.140625" style="20" bestFit="1" customWidth="1"/>
    <col min="7686" max="7686" width="12.85546875" style="20" customWidth="1"/>
    <col min="7687" max="7687" width="33.7109375" style="20" customWidth="1"/>
    <col min="7688" max="7688" width="19.7109375" style="20" customWidth="1"/>
    <col min="7689" max="7689" width="16.140625" style="20" customWidth="1"/>
    <col min="7690" max="7690" width="14.42578125" style="20" customWidth="1"/>
    <col min="7691" max="7691" width="18.28515625" style="20" customWidth="1"/>
    <col min="7692" max="7692" width="14.140625" style="20" customWidth="1"/>
    <col min="7693" max="7693" width="11.5703125" style="20" customWidth="1"/>
    <col min="7694" max="7694" width="22.85546875" style="20" customWidth="1"/>
    <col min="7695" max="7695" width="24.42578125" style="20" customWidth="1"/>
    <col min="7696" max="7696" width="24.7109375" style="20" customWidth="1"/>
    <col min="7697" max="7697" width="25" style="20" customWidth="1"/>
    <col min="7698" max="7698" width="27.5703125" style="20" customWidth="1"/>
    <col min="7699" max="7699" width="23.42578125" style="20" customWidth="1"/>
    <col min="7700" max="7700" width="26.140625" style="20" customWidth="1"/>
    <col min="7701" max="7701" width="32.85546875" style="20" customWidth="1"/>
    <col min="7702" max="7702" width="26.140625" style="20" customWidth="1"/>
    <col min="7703" max="7703" width="27" style="20" customWidth="1"/>
    <col min="7704" max="7704" width="25" style="20" customWidth="1"/>
    <col min="7705" max="7938" width="8.85546875" style="20"/>
    <col min="7939" max="7939" width="8.5703125" style="20" customWidth="1"/>
    <col min="7940" max="7940" width="43.28515625" style="20" customWidth="1"/>
    <col min="7941" max="7941" width="37.140625" style="20" bestFit="1" customWidth="1"/>
    <col min="7942" max="7942" width="12.85546875" style="20" customWidth="1"/>
    <col min="7943" max="7943" width="33.7109375" style="20" customWidth="1"/>
    <col min="7944" max="7944" width="19.7109375" style="20" customWidth="1"/>
    <col min="7945" max="7945" width="16.140625" style="20" customWidth="1"/>
    <col min="7946" max="7946" width="14.42578125" style="20" customWidth="1"/>
    <col min="7947" max="7947" width="18.28515625" style="20" customWidth="1"/>
    <col min="7948" max="7948" width="14.140625" style="20" customWidth="1"/>
    <col min="7949" max="7949" width="11.5703125" style="20" customWidth="1"/>
    <col min="7950" max="7950" width="22.85546875" style="20" customWidth="1"/>
    <col min="7951" max="7951" width="24.42578125" style="20" customWidth="1"/>
    <col min="7952" max="7952" width="24.7109375" style="20" customWidth="1"/>
    <col min="7953" max="7953" width="25" style="20" customWidth="1"/>
    <col min="7954" max="7954" width="27.5703125" style="20" customWidth="1"/>
    <col min="7955" max="7955" width="23.42578125" style="20" customWidth="1"/>
    <col min="7956" max="7956" width="26.140625" style="20" customWidth="1"/>
    <col min="7957" max="7957" width="32.85546875" style="20" customWidth="1"/>
    <col min="7958" max="7958" width="26.140625" style="20" customWidth="1"/>
    <col min="7959" max="7959" width="27" style="20" customWidth="1"/>
    <col min="7960" max="7960" width="25" style="20" customWidth="1"/>
    <col min="7961" max="8194" width="8.85546875" style="20"/>
    <col min="8195" max="8195" width="8.5703125" style="20" customWidth="1"/>
    <col min="8196" max="8196" width="43.28515625" style="20" customWidth="1"/>
    <col min="8197" max="8197" width="37.140625" style="20" bestFit="1" customWidth="1"/>
    <col min="8198" max="8198" width="12.85546875" style="20" customWidth="1"/>
    <col min="8199" max="8199" width="33.7109375" style="20" customWidth="1"/>
    <col min="8200" max="8200" width="19.7109375" style="20" customWidth="1"/>
    <col min="8201" max="8201" width="16.140625" style="20" customWidth="1"/>
    <col min="8202" max="8202" width="14.42578125" style="20" customWidth="1"/>
    <col min="8203" max="8203" width="18.28515625" style="20" customWidth="1"/>
    <col min="8204" max="8204" width="14.140625" style="20" customWidth="1"/>
    <col min="8205" max="8205" width="11.5703125" style="20" customWidth="1"/>
    <col min="8206" max="8206" width="22.85546875" style="20" customWidth="1"/>
    <col min="8207" max="8207" width="24.42578125" style="20" customWidth="1"/>
    <col min="8208" max="8208" width="24.7109375" style="20" customWidth="1"/>
    <col min="8209" max="8209" width="25" style="20" customWidth="1"/>
    <col min="8210" max="8210" width="27.5703125" style="20" customWidth="1"/>
    <col min="8211" max="8211" width="23.42578125" style="20" customWidth="1"/>
    <col min="8212" max="8212" width="26.140625" style="20" customWidth="1"/>
    <col min="8213" max="8213" width="32.85546875" style="20" customWidth="1"/>
    <col min="8214" max="8214" width="26.140625" style="20" customWidth="1"/>
    <col min="8215" max="8215" width="27" style="20" customWidth="1"/>
    <col min="8216" max="8216" width="25" style="20" customWidth="1"/>
    <col min="8217" max="8450" width="8.85546875" style="20"/>
    <col min="8451" max="8451" width="8.5703125" style="20" customWidth="1"/>
    <col min="8452" max="8452" width="43.28515625" style="20" customWidth="1"/>
    <col min="8453" max="8453" width="37.140625" style="20" bestFit="1" customWidth="1"/>
    <col min="8454" max="8454" width="12.85546875" style="20" customWidth="1"/>
    <col min="8455" max="8455" width="33.7109375" style="20" customWidth="1"/>
    <col min="8456" max="8456" width="19.7109375" style="20" customWidth="1"/>
    <col min="8457" max="8457" width="16.140625" style="20" customWidth="1"/>
    <col min="8458" max="8458" width="14.42578125" style="20" customWidth="1"/>
    <col min="8459" max="8459" width="18.28515625" style="20" customWidth="1"/>
    <col min="8460" max="8460" width="14.140625" style="20" customWidth="1"/>
    <col min="8461" max="8461" width="11.5703125" style="20" customWidth="1"/>
    <col min="8462" max="8462" width="22.85546875" style="20" customWidth="1"/>
    <col min="8463" max="8463" width="24.42578125" style="20" customWidth="1"/>
    <col min="8464" max="8464" width="24.7109375" style="20" customWidth="1"/>
    <col min="8465" max="8465" width="25" style="20" customWidth="1"/>
    <col min="8466" max="8466" width="27.5703125" style="20" customWidth="1"/>
    <col min="8467" max="8467" width="23.42578125" style="20" customWidth="1"/>
    <col min="8468" max="8468" width="26.140625" style="20" customWidth="1"/>
    <col min="8469" max="8469" width="32.85546875" style="20" customWidth="1"/>
    <col min="8470" max="8470" width="26.140625" style="20" customWidth="1"/>
    <col min="8471" max="8471" width="27" style="20" customWidth="1"/>
    <col min="8472" max="8472" width="25" style="20" customWidth="1"/>
    <col min="8473" max="8706" width="8.85546875" style="20"/>
    <col min="8707" max="8707" width="8.5703125" style="20" customWidth="1"/>
    <col min="8708" max="8708" width="43.28515625" style="20" customWidth="1"/>
    <col min="8709" max="8709" width="37.140625" style="20" bestFit="1" customWidth="1"/>
    <col min="8710" max="8710" width="12.85546875" style="20" customWidth="1"/>
    <col min="8711" max="8711" width="33.7109375" style="20" customWidth="1"/>
    <col min="8712" max="8712" width="19.7109375" style="20" customWidth="1"/>
    <col min="8713" max="8713" width="16.140625" style="20" customWidth="1"/>
    <col min="8714" max="8714" width="14.42578125" style="20" customWidth="1"/>
    <col min="8715" max="8715" width="18.28515625" style="20" customWidth="1"/>
    <col min="8716" max="8716" width="14.140625" style="20" customWidth="1"/>
    <col min="8717" max="8717" width="11.5703125" style="20" customWidth="1"/>
    <col min="8718" max="8718" width="22.85546875" style="20" customWidth="1"/>
    <col min="8719" max="8719" width="24.42578125" style="20" customWidth="1"/>
    <col min="8720" max="8720" width="24.7109375" style="20" customWidth="1"/>
    <col min="8721" max="8721" width="25" style="20" customWidth="1"/>
    <col min="8722" max="8722" width="27.5703125" style="20" customWidth="1"/>
    <col min="8723" max="8723" width="23.42578125" style="20" customWidth="1"/>
    <col min="8724" max="8724" width="26.140625" style="20" customWidth="1"/>
    <col min="8725" max="8725" width="32.85546875" style="20" customWidth="1"/>
    <col min="8726" max="8726" width="26.140625" style="20" customWidth="1"/>
    <col min="8727" max="8727" width="27" style="20" customWidth="1"/>
    <col min="8728" max="8728" width="25" style="20" customWidth="1"/>
    <col min="8729" max="8962" width="8.85546875" style="20"/>
    <col min="8963" max="8963" width="8.5703125" style="20" customWidth="1"/>
    <col min="8964" max="8964" width="43.28515625" style="20" customWidth="1"/>
    <col min="8965" max="8965" width="37.140625" style="20" bestFit="1" customWidth="1"/>
    <col min="8966" max="8966" width="12.85546875" style="20" customWidth="1"/>
    <col min="8967" max="8967" width="33.7109375" style="20" customWidth="1"/>
    <col min="8968" max="8968" width="19.7109375" style="20" customWidth="1"/>
    <col min="8969" max="8969" width="16.140625" style="20" customWidth="1"/>
    <col min="8970" max="8970" width="14.42578125" style="20" customWidth="1"/>
    <col min="8971" max="8971" width="18.28515625" style="20" customWidth="1"/>
    <col min="8972" max="8972" width="14.140625" style="20" customWidth="1"/>
    <col min="8973" max="8973" width="11.5703125" style="20" customWidth="1"/>
    <col min="8974" max="8974" width="22.85546875" style="20" customWidth="1"/>
    <col min="8975" max="8975" width="24.42578125" style="20" customWidth="1"/>
    <col min="8976" max="8976" width="24.7109375" style="20" customWidth="1"/>
    <col min="8977" max="8977" width="25" style="20" customWidth="1"/>
    <col min="8978" max="8978" width="27.5703125" style="20" customWidth="1"/>
    <col min="8979" max="8979" width="23.42578125" style="20" customWidth="1"/>
    <col min="8980" max="8980" width="26.140625" style="20" customWidth="1"/>
    <col min="8981" max="8981" width="32.85546875" style="20" customWidth="1"/>
    <col min="8982" max="8982" width="26.140625" style="20" customWidth="1"/>
    <col min="8983" max="8983" width="27" style="20" customWidth="1"/>
    <col min="8984" max="8984" width="25" style="20" customWidth="1"/>
    <col min="8985" max="9218" width="8.85546875" style="20"/>
    <col min="9219" max="9219" width="8.5703125" style="20" customWidth="1"/>
    <col min="9220" max="9220" width="43.28515625" style="20" customWidth="1"/>
    <col min="9221" max="9221" width="37.140625" style="20" bestFit="1" customWidth="1"/>
    <col min="9222" max="9222" width="12.85546875" style="20" customWidth="1"/>
    <col min="9223" max="9223" width="33.7109375" style="20" customWidth="1"/>
    <col min="9224" max="9224" width="19.7109375" style="20" customWidth="1"/>
    <col min="9225" max="9225" width="16.140625" style="20" customWidth="1"/>
    <col min="9226" max="9226" width="14.42578125" style="20" customWidth="1"/>
    <col min="9227" max="9227" width="18.28515625" style="20" customWidth="1"/>
    <col min="9228" max="9228" width="14.140625" style="20" customWidth="1"/>
    <col min="9229" max="9229" width="11.5703125" style="20" customWidth="1"/>
    <col min="9230" max="9230" width="22.85546875" style="20" customWidth="1"/>
    <col min="9231" max="9231" width="24.42578125" style="20" customWidth="1"/>
    <col min="9232" max="9232" width="24.7109375" style="20" customWidth="1"/>
    <col min="9233" max="9233" width="25" style="20" customWidth="1"/>
    <col min="9234" max="9234" width="27.5703125" style="20" customWidth="1"/>
    <col min="9235" max="9235" width="23.42578125" style="20" customWidth="1"/>
    <col min="9236" max="9236" width="26.140625" style="20" customWidth="1"/>
    <col min="9237" max="9237" width="32.85546875" style="20" customWidth="1"/>
    <col min="9238" max="9238" width="26.140625" style="20" customWidth="1"/>
    <col min="9239" max="9239" width="27" style="20" customWidth="1"/>
    <col min="9240" max="9240" width="25" style="20" customWidth="1"/>
    <col min="9241" max="9474" width="8.85546875" style="20"/>
    <col min="9475" max="9475" width="8.5703125" style="20" customWidth="1"/>
    <col min="9476" max="9476" width="43.28515625" style="20" customWidth="1"/>
    <col min="9477" max="9477" width="37.140625" style="20" bestFit="1" customWidth="1"/>
    <col min="9478" max="9478" width="12.85546875" style="20" customWidth="1"/>
    <col min="9479" max="9479" width="33.7109375" style="20" customWidth="1"/>
    <col min="9480" max="9480" width="19.7109375" style="20" customWidth="1"/>
    <col min="9481" max="9481" width="16.140625" style="20" customWidth="1"/>
    <col min="9482" max="9482" width="14.42578125" style="20" customWidth="1"/>
    <col min="9483" max="9483" width="18.28515625" style="20" customWidth="1"/>
    <col min="9484" max="9484" width="14.140625" style="20" customWidth="1"/>
    <col min="9485" max="9485" width="11.5703125" style="20" customWidth="1"/>
    <col min="9486" max="9486" width="22.85546875" style="20" customWidth="1"/>
    <col min="9487" max="9487" width="24.42578125" style="20" customWidth="1"/>
    <col min="9488" max="9488" width="24.7109375" style="20" customWidth="1"/>
    <col min="9489" max="9489" width="25" style="20" customWidth="1"/>
    <col min="9490" max="9490" width="27.5703125" style="20" customWidth="1"/>
    <col min="9491" max="9491" width="23.42578125" style="20" customWidth="1"/>
    <col min="9492" max="9492" width="26.140625" style="20" customWidth="1"/>
    <col min="9493" max="9493" width="32.85546875" style="20" customWidth="1"/>
    <col min="9494" max="9494" width="26.140625" style="20" customWidth="1"/>
    <col min="9495" max="9495" width="27" style="20" customWidth="1"/>
    <col min="9496" max="9496" width="25" style="20" customWidth="1"/>
    <col min="9497" max="9730" width="8.85546875" style="20"/>
    <col min="9731" max="9731" width="8.5703125" style="20" customWidth="1"/>
    <col min="9732" max="9732" width="43.28515625" style="20" customWidth="1"/>
    <col min="9733" max="9733" width="37.140625" style="20" bestFit="1" customWidth="1"/>
    <col min="9734" max="9734" width="12.85546875" style="20" customWidth="1"/>
    <col min="9735" max="9735" width="33.7109375" style="20" customWidth="1"/>
    <col min="9736" max="9736" width="19.7109375" style="20" customWidth="1"/>
    <col min="9737" max="9737" width="16.140625" style="20" customWidth="1"/>
    <col min="9738" max="9738" width="14.42578125" style="20" customWidth="1"/>
    <col min="9739" max="9739" width="18.28515625" style="20" customWidth="1"/>
    <col min="9740" max="9740" width="14.140625" style="20" customWidth="1"/>
    <col min="9741" max="9741" width="11.5703125" style="20" customWidth="1"/>
    <col min="9742" max="9742" width="22.85546875" style="20" customWidth="1"/>
    <col min="9743" max="9743" width="24.42578125" style="20" customWidth="1"/>
    <col min="9744" max="9744" width="24.7109375" style="20" customWidth="1"/>
    <col min="9745" max="9745" width="25" style="20" customWidth="1"/>
    <col min="9746" max="9746" width="27.5703125" style="20" customWidth="1"/>
    <col min="9747" max="9747" width="23.42578125" style="20" customWidth="1"/>
    <col min="9748" max="9748" width="26.140625" style="20" customWidth="1"/>
    <col min="9749" max="9749" width="32.85546875" style="20" customWidth="1"/>
    <col min="9750" max="9750" width="26.140625" style="20" customWidth="1"/>
    <col min="9751" max="9751" width="27" style="20" customWidth="1"/>
    <col min="9752" max="9752" width="25" style="20" customWidth="1"/>
    <col min="9753" max="9986" width="8.85546875" style="20"/>
    <col min="9987" max="9987" width="8.5703125" style="20" customWidth="1"/>
    <col min="9988" max="9988" width="43.28515625" style="20" customWidth="1"/>
    <col min="9989" max="9989" width="37.140625" style="20" bestFit="1" customWidth="1"/>
    <col min="9990" max="9990" width="12.85546875" style="20" customWidth="1"/>
    <col min="9991" max="9991" width="33.7109375" style="20" customWidth="1"/>
    <col min="9992" max="9992" width="19.7109375" style="20" customWidth="1"/>
    <col min="9993" max="9993" width="16.140625" style="20" customWidth="1"/>
    <col min="9994" max="9994" width="14.42578125" style="20" customWidth="1"/>
    <col min="9995" max="9995" width="18.28515625" style="20" customWidth="1"/>
    <col min="9996" max="9996" width="14.140625" style="20" customWidth="1"/>
    <col min="9997" max="9997" width="11.5703125" style="20" customWidth="1"/>
    <col min="9998" max="9998" width="22.85546875" style="20" customWidth="1"/>
    <col min="9999" max="9999" width="24.42578125" style="20" customWidth="1"/>
    <col min="10000" max="10000" width="24.7109375" style="20" customWidth="1"/>
    <col min="10001" max="10001" width="25" style="20" customWidth="1"/>
    <col min="10002" max="10002" width="27.5703125" style="20" customWidth="1"/>
    <col min="10003" max="10003" width="23.42578125" style="20" customWidth="1"/>
    <col min="10004" max="10004" width="26.140625" style="20" customWidth="1"/>
    <col min="10005" max="10005" width="32.85546875" style="20" customWidth="1"/>
    <col min="10006" max="10006" width="26.140625" style="20" customWidth="1"/>
    <col min="10007" max="10007" width="27" style="20" customWidth="1"/>
    <col min="10008" max="10008" width="25" style="20" customWidth="1"/>
    <col min="10009" max="10242" width="8.85546875" style="20"/>
    <col min="10243" max="10243" width="8.5703125" style="20" customWidth="1"/>
    <col min="10244" max="10244" width="43.28515625" style="20" customWidth="1"/>
    <col min="10245" max="10245" width="37.140625" style="20" bestFit="1" customWidth="1"/>
    <col min="10246" max="10246" width="12.85546875" style="20" customWidth="1"/>
    <col min="10247" max="10247" width="33.7109375" style="20" customWidth="1"/>
    <col min="10248" max="10248" width="19.7109375" style="20" customWidth="1"/>
    <col min="10249" max="10249" width="16.140625" style="20" customWidth="1"/>
    <col min="10250" max="10250" width="14.42578125" style="20" customWidth="1"/>
    <col min="10251" max="10251" width="18.28515625" style="20" customWidth="1"/>
    <col min="10252" max="10252" width="14.140625" style="20" customWidth="1"/>
    <col min="10253" max="10253" width="11.5703125" style="20" customWidth="1"/>
    <col min="10254" max="10254" width="22.85546875" style="20" customWidth="1"/>
    <col min="10255" max="10255" width="24.42578125" style="20" customWidth="1"/>
    <col min="10256" max="10256" width="24.7109375" style="20" customWidth="1"/>
    <col min="10257" max="10257" width="25" style="20" customWidth="1"/>
    <col min="10258" max="10258" width="27.5703125" style="20" customWidth="1"/>
    <col min="10259" max="10259" width="23.42578125" style="20" customWidth="1"/>
    <col min="10260" max="10260" width="26.140625" style="20" customWidth="1"/>
    <col min="10261" max="10261" width="32.85546875" style="20" customWidth="1"/>
    <col min="10262" max="10262" width="26.140625" style="20" customWidth="1"/>
    <col min="10263" max="10263" width="27" style="20" customWidth="1"/>
    <col min="10264" max="10264" width="25" style="20" customWidth="1"/>
    <col min="10265" max="10498" width="8.85546875" style="20"/>
    <col min="10499" max="10499" width="8.5703125" style="20" customWidth="1"/>
    <col min="10500" max="10500" width="43.28515625" style="20" customWidth="1"/>
    <col min="10501" max="10501" width="37.140625" style="20" bestFit="1" customWidth="1"/>
    <col min="10502" max="10502" width="12.85546875" style="20" customWidth="1"/>
    <col min="10503" max="10503" width="33.7109375" style="20" customWidth="1"/>
    <col min="10504" max="10504" width="19.7109375" style="20" customWidth="1"/>
    <col min="10505" max="10505" width="16.140625" style="20" customWidth="1"/>
    <col min="10506" max="10506" width="14.42578125" style="20" customWidth="1"/>
    <col min="10507" max="10507" width="18.28515625" style="20" customWidth="1"/>
    <col min="10508" max="10508" width="14.140625" style="20" customWidth="1"/>
    <col min="10509" max="10509" width="11.5703125" style="20" customWidth="1"/>
    <col min="10510" max="10510" width="22.85546875" style="20" customWidth="1"/>
    <col min="10511" max="10511" width="24.42578125" style="20" customWidth="1"/>
    <col min="10512" max="10512" width="24.7109375" style="20" customWidth="1"/>
    <col min="10513" max="10513" width="25" style="20" customWidth="1"/>
    <col min="10514" max="10514" width="27.5703125" style="20" customWidth="1"/>
    <col min="10515" max="10515" width="23.42578125" style="20" customWidth="1"/>
    <col min="10516" max="10516" width="26.140625" style="20" customWidth="1"/>
    <col min="10517" max="10517" width="32.85546875" style="20" customWidth="1"/>
    <col min="10518" max="10518" width="26.140625" style="20" customWidth="1"/>
    <col min="10519" max="10519" width="27" style="20" customWidth="1"/>
    <col min="10520" max="10520" width="25" style="20" customWidth="1"/>
    <col min="10521" max="10754" width="8.85546875" style="20"/>
    <col min="10755" max="10755" width="8.5703125" style="20" customWidth="1"/>
    <col min="10756" max="10756" width="43.28515625" style="20" customWidth="1"/>
    <col min="10757" max="10757" width="37.140625" style="20" bestFit="1" customWidth="1"/>
    <col min="10758" max="10758" width="12.85546875" style="20" customWidth="1"/>
    <col min="10759" max="10759" width="33.7109375" style="20" customWidth="1"/>
    <col min="10760" max="10760" width="19.7109375" style="20" customWidth="1"/>
    <col min="10761" max="10761" width="16.140625" style="20" customWidth="1"/>
    <col min="10762" max="10762" width="14.42578125" style="20" customWidth="1"/>
    <col min="10763" max="10763" width="18.28515625" style="20" customWidth="1"/>
    <col min="10764" max="10764" width="14.140625" style="20" customWidth="1"/>
    <col min="10765" max="10765" width="11.5703125" style="20" customWidth="1"/>
    <col min="10766" max="10766" width="22.85546875" style="20" customWidth="1"/>
    <col min="10767" max="10767" width="24.42578125" style="20" customWidth="1"/>
    <col min="10768" max="10768" width="24.7109375" style="20" customWidth="1"/>
    <col min="10769" max="10769" width="25" style="20" customWidth="1"/>
    <col min="10770" max="10770" width="27.5703125" style="20" customWidth="1"/>
    <col min="10771" max="10771" width="23.42578125" style="20" customWidth="1"/>
    <col min="10772" max="10772" width="26.140625" style="20" customWidth="1"/>
    <col min="10773" max="10773" width="32.85546875" style="20" customWidth="1"/>
    <col min="10774" max="10774" width="26.140625" style="20" customWidth="1"/>
    <col min="10775" max="10775" width="27" style="20" customWidth="1"/>
    <col min="10776" max="10776" width="25" style="20" customWidth="1"/>
    <col min="10777" max="11010" width="8.85546875" style="20"/>
    <col min="11011" max="11011" width="8.5703125" style="20" customWidth="1"/>
    <col min="11012" max="11012" width="43.28515625" style="20" customWidth="1"/>
    <col min="11013" max="11013" width="37.140625" style="20" bestFit="1" customWidth="1"/>
    <col min="11014" max="11014" width="12.85546875" style="20" customWidth="1"/>
    <col min="11015" max="11015" width="33.7109375" style="20" customWidth="1"/>
    <col min="11016" max="11016" width="19.7109375" style="20" customWidth="1"/>
    <col min="11017" max="11017" width="16.140625" style="20" customWidth="1"/>
    <col min="11018" max="11018" width="14.42578125" style="20" customWidth="1"/>
    <col min="11019" max="11019" width="18.28515625" style="20" customWidth="1"/>
    <col min="11020" max="11020" width="14.140625" style="20" customWidth="1"/>
    <col min="11021" max="11021" width="11.5703125" style="20" customWidth="1"/>
    <col min="11022" max="11022" width="22.85546875" style="20" customWidth="1"/>
    <col min="11023" max="11023" width="24.42578125" style="20" customWidth="1"/>
    <col min="11024" max="11024" width="24.7109375" style="20" customWidth="1"/>
    <col min="11025" max="11025" width="25" style="20" customWidth="1"/>
    <col min="11026" max="11026" width="27.5703125" style="20" customWidth="1"/>
    <col min="11027" max="11027" width="23.42578125" style="20" customWidth="1"/>
    <col min="11028" max="11028" width="26.140625" style="20" customWidth="1"/>
    <col min="11029" max="11029" width="32.85546875" style="20" customWidth="1"/>
    <col min="11030" max="11030" width="26.140625" style="20" customWidth="1"/>
    <col min="11031" max="11031" width="27" style="20" customWidth="1"/>
    <col min="11032" max="11032" width="25" style="20" customWidth="1"/>
    <col min="11033" max="11266" width="8.85546875" style="20"/>
    <col min="11267" max="11267" width="8.5703125" style="20" customWidth="1"/>
    <col min="11268" max="11268" width="43.28515625" style="20" customWidth="1"/>
    <col min="11269" max="11269" width="37.140625" style="20" bestFit="1" customWidth="1"/>
    <col min="11270" max="11270" width="12.85546875" style="20" customWidth="1"/>
    <col min="11271" max="11271" width="33.7109375" style="20" customWidth="1"/>
    <col min="11272" max="11272" width="19.7109375" style="20" customWidth="1"/>
    <col min="11273" max="11273" width="16.140625" style="20" customWidth="1"/>
    <col min="11274" max="11274" width="14.42578125" style="20" customWidth="1"/>
    <col min="11275" max="11275" width="18.28515625" style="20" customWidth="1"/>
    <col min="11276" max="11276" width="14.140625" style="20" customWidth="1"/>
    <col min="11277" max="11277" width="11.5703125" style="20" customWidth="1"/>
    <col min="11278" max="11278" width="22.85546875" style="20" customWidth="1"/>
    <col min="11279" max="11279" width="24.42578125" style="20" customWidth="1"/>
    <col min="11280" max="11280" width="24.7109375" style="20" customWidth="1"/>
    <col min="11281" max="11281" width="25" style="20" customWidth="1"/>
    <col min="11282" max="11282" width="27.5703125" style="20" customWidth="1"/>
    <col min="11283" max="11283" width="23.42578125" style="20" customWidth="1"/>
    <col min="11284" max="11284" width="26.140625" style="20" customWidth="1"/>
    <col min="11285" max="11285" width="32.85546875" style="20" customWidth="1"/>
    <col min="11286" max="11286" width="26.140625" style="20" customWidth="1"/>
    <col min="11287" max="11287" width="27" style="20" customWidth="1"/>
    <col min="11288" max="11288" width="25" style="20" customWidth="1"/>
    <col min="11289" max="11522" width="8.85546875" style="20"/>
    <col min="11523" max="11523" width="8.5703125" style="20" customWidth="1"/>
    <col min="11524" max="11524" width="43.28515625" style="20" customWidth="1"/>
    <col min="11525" max="11525" width="37.140625" style="20" bestFit="1" customWidth="1"/>
    <col min="11526" max="11526" width="12.85546875" style="20" customWidth="1"/>
    <col min="11527" max="11527" width="33.7109375" style="20" customWidth="1"/>
    <col min="11528" max="11528" width="19.7109375" style="20" customWidth="1"/>
    <col min="11529" max="11529" width="16.140625" style="20" customWidth="1"/>
    <col min="11530" max="11530" width="14.42578125" style="20" customWidth="1"/>
    <col min="11531" max="11531" width="18.28515625" style="20" customWidth="1"/>
    <col min="11532" max="11532" width="14.140625" style="20" customWidth="1"/>
    <col min="11533" max="11533" width="11.5703125" style="20" customWidth="1"/>
    <col min="11534" max="11534" width="22.85546875" style="20" customWidth="1"/>
    <col min="11535" max="11535" width="24.42578125" style="20" customWidth="1"/>
    <col min="11536" max="11536" width="24.7109375" style="20" customWidth="1"/>
    <col min="11537" max="11537" width="25" style="20" customWidth="1"/>
    <col min="11538" max="11538" width="27.5703125" style="20" customWidth="1"/>
    <col min="11539" max="11539" width="23.42578125" style="20" customWidth="1"/>
    <col min="11540" max="11540" width="26.140625" style="20" customWidth="1"/>
    <col min="11541" max="11541" width="32.85546875" style="20" customWidth="1"/>
    <col min="11542" max="11542" width="26.140625" style="20" customWidth="1"/>
    <col min="11543" max="11543" width="27" style="20" customWidth="1"/>
    <col min="11544" max="11544" width="25" style="20" customWidth="1"/>
    <col min="11545" max="11778" width="8.85546875" style="20"/>
    <col min="11779" max="11779" width="8.5703125" style="20" customWidth="1"/>
    <col min="11780" max="11780" width="43.28515625" style="20" customWidth="1"/>
    <col min="11781" max="11781" width="37.140625" style="20" bestFit="1" customWidth="1"/>
    <col min="11782" max="11782" width="12.85546875" style="20" customWidth="1"/>
    <col min="11783" max="11783" width="33.7109375" style="20" customWidth="1"/>
    <col min="11784" max="11784" width="19.7109375" style="20" customWidth="1"/>
    <col min="11785" max="11785" width="16.140625" style="20" customWidth="1"/>
    <col min="11786" max="11786" width="14.42578125" style="20" customWidth="1"/>
    <col min="11787" max="11787" width="18.28515625" style="20" customWidth="1"/>
    <col min="11788" max="11788" width="14.140625" style="20" customWidth="1"/>
    <col min="11789" max="11789" width="11.5703125" style="20" customWidth="1"/>
    <col min="11790" max="11790" width="22.85546875" style="20" customWidth="1"/>
    <col min="11791" max="11791" width="24.42578125" style="20" customWidth="1"/>
    <col min="11792" max="11792" width="24.7109375" style="20" customWidth="1"/>
    <col min="11793" max="11793" width="25" style="20" customWidth="1"/>
    <col min="11794" max="11794" width="27.5703125" style="20" customWidth="1"/>
    <col min="11795" max="11795" width="23.42578125" style="20" customWidth="1"/>
    <col min="11796" max="11796" width="26.140625" style="20" customWidth="1"/>
    <col min="11797" max="11797" width="32.85546875" style="20" customWidth="1"/>
    <col min="11798" max="11798" width="26.140625" style="20" customWidth="1"/>
    <col min="11799" max="11799" width="27" style="20" customWidth="1"/>
    <col min="11800" max="11800" width="25" style="20" customWidth="1"/>
    <col min="11801" max="12034" width="8.85546875" style="20"/>
    <col min="12035" max="12035" width="8.5703125" style="20" customWidth="1"/>
    <col min="12036" max="12036" width="43.28515625" style="20" customWidth="1"/>
    <col min="12037" max="12037" width="37.140625" style="20" bestFit="1" customWidth="1"/>
    <col min="12038" max="12038" width="12.85546875" style="20" customWidth="1"/>
    <col min="12039" max="12039" width="33.7109375" style="20" customWidth="1"/>
    <col min="12040" max="12040" width="19.7109375" style="20" customWidth="1"/>
    <col min="12041" max="12041" width="16.140625" style="20" customWidth="1"/>
    <col min="12042" max="12042" width="14.42578125" style="20" customWidth="1"/>
    <col min="12043" max="12043" width="18.28515625" style="20" customWidth="1"/>
    <col min="12044" max="12044" width="14.140625" style="20" customWidth="1"/>
    <col min="12045" max="12045" width="11.5703125" style="20" customWidth="1"/>
    <col min="12046" max="12046" width="22.85546875" style="20" customWidth="1"/>
    <col min="12047" max="12047" width="24.42578125" style="20" customWidth="1"/>
    <col min="12048" max="12048" width="24.7109375" style="20" customWidth="1"/>
    <col min="12049" max="12049" width="25" style="20" customWidth="1"/>
    <col min="12050" max="12050" width="27.5703125" style="20" customWidth="1"/>
    <col min="12051" max="12051" width="23.42578125" style="20" customWidth="1"/>
    <col min="12052" max="12052" width="26.140625" style="20" customWidth="1"/>
    <col min="12053" max="12053" width="32.85546875" style="20" customWidth="1"/>
    <col min="12054" max="12054" width="26.140625" style="20" customWidth="1"/>
    <col min="12055" max="12055" width="27" style="20" customWidth="1"/>
    <col min="12056" max="12056" width="25" style="20" customWidth="1"/>
    <col min="12057" max="12290" width="8.85546875" style="20"/>
    <col min="12291" max="12291" width="8.5703125" style="20" customWidth="1"/>
    <col min="12292" max="12292" width="43.28515625" style="20" customWidth="1"/>
    <col min="12293" max="12293" width="37.140625" style="20" bestFit="1" customWidth="1"/>
    <col min="12294" max="12294" width="12.85546875" style="20" customWidth="1"/>
    <col min="12295" max="12295" width="33.7109375" style="20" customWidth="1"/>
    <col min="12296" max="12296" width="19.7109375" style="20" customWidth="1"/>
    <col min="12297" max="12297" width="16.140625" style="20" customWidth="1"/>
    <col min="12298" max="12298" width="14.42578125" style="20" customWidth="1"/>
    <col min="12299" max="12299" width="18.28515625" style="20" customWidth="1"/>
    <col min="12300" max="12300" width="14.140625" style="20" customWidth="1"/>
    <col min="12301" max="12301" width="11.5703125" style="20" customWidth="1"/>
    <col min="12302" max="12302" width="22.85546875" style="20" customWidth="1"/>
    <col min="12303" max="12303" width="24.42578125" style="20" customWidth="1"/>
    <col min="12304" max="12304" width="24.7109375" style="20" customWidth="1"/>
    <col min="12305" max="12305" width="25" style="20" customWidth="1"/>
    <col min="12306" max="12306" width="27.5703125" style="20" customWidth="1"/>
    <col min="12307" max="12307" width="23.42578125" style="20" customWidth="1"/>
    <col min="12308" max="12308" width="26.140625" style="20" customWidth="1"/>
    <col min="12309" max="12309" width="32.85546875" style="20" customWidth="1"/>
    <col min="12310" max="12310" width="26.140625" style="20" customWidth="1"/>
    <col min="12311" max="12311" width="27" style="20" customWidth="1"/>
    <col min="12312" max="12312" width="25" style="20" customWidth="1"/>
    <col min="12313" max="12546" width="8.85546875" style="20"/>
    <col min="12547" max="12547" width="8.5703125" style="20" customWidth="1"/>
    <col min="12548" max="12548" width="43.28515625" style="20" customWidth="1"/>
    <col min="12549" max="12549" width="37.140625" style="20" bestFit="1" customWidth="1"/>
    <col min="12550" max="12550" width="12.85546875" style="20" customWidth="1"/>
    <col min="12551" max="12551" width="33.7109375" style="20" customWidth="1"/>
    <col min="12552" max="12552" width="19.7109375" style="20" customWidth="1"/>
    <col min="12553" max="12553" width="16.140625" style="20" customWidth="1"/>
    <col min="12554" max="12554" width="14.42578125" style="20" customWidth="1"/>
    <col min="12555" max="12555" width="18.28515625" style="20" customWidth="1"/>
    <col min="12556" max="12556" width="14.140625" style="20" customWidth="1"/>
    <col min="12557" max="12557" width="11.5703125" style="20" customWidth="1"/>
    <col min="12558" max="12558" width="22.85546875" style="20" customWidth="1"/>
    <col min="12559" max="12559" width="24.42578125" style="20" customWidth="1"/>
    <col min="12560" max="12560" width="24.7109375" style="20" customWidth="1"/>
    <col min="12561" max="12561" width="25" style="20" customWidth="1"/>
    <col min="12562" max="12562" width="27.5703125" style="20" customWidth="1"/>
    <col min="12563" max="12563" width="23.42578125" style="20" customWidth="1"/>
    <col min="12564" max="12564" width="26.140625" style="20" customWidth="1"/>
    <col min="12565" max="12565" width="32.85546875" style="20" customWidth="1"/>
    <col min="12566" max="12566" width="26.140625" style="20" customWidth="1"/>
    <col min="12567" max="12567" width="27" style="20" customWidth="1"/>
    <col min="12568" max="12568" width="25" style="20" customWidth="1"/>
    <col min="12569" max="12802" width="8.85546875" style="20"/>
    <col min="12803" max="12803" width="8.5703125" style="20" customWidth="1"/>
    <col min="12804" max="12804" width="43.28515625" style="20" customWidth="1"/>
    <col min="12805" max="12805" width="37.140625" style="20" bestFit="1" customWidth="1"/>
    <col min="12806" max="12806" width="12.85546875" style="20" customWidth="1"/>
    <col min="12807" max="12807" width="33.7109375" style="20" customWidth="1"/>
    <col min="12808" max="12808" width="19.7109375" style="20" customWidth="1"/>
    <col min="12809" max="12809" width="16.140625" style="20" customWidth="1"/>
    <col min="12810" max="12810" width="14.42578125" style="20" customWidth="1"/>
    <col min="12811" max="12811" width="18.28515625" style="20" customWidth="1"/>
    <col min="12812" max="12812" width="14.140625" style="20" customWidth="1"/>
    <col min="12813" max="12813" width="11.5703125" style="20" customWidth="1"/>
    <col min="12814" max="12814" width="22.85546875" style="20" customWidth="1"/>
    <col min="12815" max="12815" width="24.42578125" style="20" customWidth="1"/>
    <col min="12816" max="12816" width="24.7109375" style="20" customWidth="1"/>
    <col min="12817" max="12817" width="25" style="20" customWidth="1"/>
    <col min="12818" max="12818" width="27.5703125" style="20" customWidth="1"/>
    <col min="12819" max="12819" width="23.42578125" style="20" customWidth="1"/>
    <col min="12820" max="12820" width="26.140625" style="20" customWidth="1"/>
    <col min="12821" max="12821" width="32.85546875" style="20" customWidth="1"/>
    <col min="12822" max="12822" width="26.140625" style="20" customWidth="1"/>
    <col min="12823" max="12823" width="27" style="20" customWidth="1"/>
    <col min="12824" max="12824" width="25" style="20" customWidth="1"/>
    <col min="12825" max="13058" width="8.85546875" style="20"/>
    <col min="13059" max="13059" width="8.5703125" style="20" customWidth="1"/>
    <col min="13060" max="13060" width="43.28515625" style="20" customWidth="1"/>
    <col min="13061" max="13061" width="37.140625" style="20" bestFit="1" customWidth="1"/>
    <col min="13062" max="13062" width="12.85546875" style="20" customWidth="1"/>
    <col min="13063" max="13063" width="33.7109375" style="20" customWidth="1"/>
    <col min="13064" max="13064" width="19.7109375" style="20" customWidth="1"/>
    <col min="13065" max="13065" width="16.140625" style="20" customWidth="1"/>
    <col min="13066" max="13066" width="14.42578125" style="20" customWidth="1"/>
    <col min="13067" max="13067" width="18.28515625" style="20" customWidth="1"/>
    <col min="13068" max="13068" width="14.140625" style="20" customWidth="1"/>
    <col min="13069" max="13069" width="11.5703125" style="20" customWidth="1"/>
    <col min="13070" max="13070" width="22.85546875" style="20" customWidth="1"/>
    <col min="13071" max="13071" width="24.42578125" style="20" customWidth="1"/>
    <col min="13072" max="13072" width="24.7109375" style="20" customWidth="1"/>
    <col min="13073" max="13073" width="25" style="20" customWidth="1"/>
    <col min="13074" max="13074" width="27.5703125" style="20" customWidth="1"/>
    <col min="13075" max="13075" width="23.42578125" style="20" customWidth="1"/>
    <col min="13076" max="13076" width="26.140625" style="20" customWidth="1"/>
    <col min="13077" max="13077" width="32.85546875" style="20" customWidth="1"/>
    <col min="13078" max="13078" width="26.140625" style="20" customWidth="1"/>
    <col min="13079" max="13079" width="27" style="20" customWidth="1"/>
    <col min="13080" max="13080" width="25" style="20" customWidth="1"/>
    <col min="13081" max="13314" width="8.85546875" style="20"/>
    <col min="13315" max="13315" width="8.5703125" style="20" customWidth="1"/>
    <col min="13316" max="13316" width="43.28515625" style="20" customWidth="1"/>
    <col min="13317" max="13317" width="37.140625" style="20" bestFit="1" customWidth="1"/>
    <col min="13318" max="13318" width="12.85546875" style="20" customWidth="1"/>
    <col min="13319" max="13319" width="33.7109375" style="20" customWidth="1"/>
    <col min="13320" max="13320" width="19.7109375" style="20" customWidth="1"/>
    <col min="13321" max="13321" width="16.140625" style="20" customWidth="1"/>
    <col min="13322" max="13322" width="14.42578125" style="20" customWidth="1"/>
    <col min="13323" max="13323" width="18.28515625" style="20" customWidth="1"/>
    <col min="13324" max="13324" width="14.140625" style="20" customWidth="1"/>
    <col min="13325" max="13325" width="11.5703125" style="20" customWidth="1"/>
    <col min="13326" max="13326" width="22.85546875" style="20" customWidth="1"/>
    <col min="13327" max="13327" width="24.42578125" style="20" customWidth="1"/>
    <col min="13328" max="13328" width="24.7109375" style="20" customWidth="1"/>
    <col min="13329" max="13329" width="25" style="20" customWidth="1"/>
    <col min="13330" max="13330" width="27.5703125" style="20" customWidth="1"/>
    <col min="13331" max="13331" width="23.42578125" style="20" customWidth="1"/>
    <col min="13332" max="13332" width="26.140625" style="20" customWidth="1"/>
    <col min="13333" max="13333" width="32.85546875" style="20" customWidth="1"/>
    <col min="13334" max="13334" width="26.140625" style="20" customWidth="1"/>
    <col min="13335" max="13335" width="27" style="20" customWidth="1"/>
    <col min="13336" max="13336" width="25" style="20" customWidth="1"/>
    <col min="13337" max="13570" width="8.85546875" style="20"/>
    <col min="13571" max="13571" width="8.5703125" style="20" customWidth="1"/>
    <col min="13572" max="13572" width="43.28515625" style="20" customWidth="1"/>
    <col min="13573" max="13573" width="37.140625" style="20" bestFit="1" customWidth="1"/>
    <col min="13574" max="13574" width="12.85546875" style="20" customWidth="1"/>
    <col min="13575" max="13575" width="33.7109375" style="20" customWidth="1"/>
    <col min="13576" max="13576" width="19.7109375" style="20" customWidth="1"/>
    <col min="13577" max="13577" width="16.140625" style="20" customWidth="1"/>
    <col min="13578" max="13578" width="14.42578125" style="20" customWidth="1"/>
    <col min="13579" max="13579" width="18.28515625" style="20" customWidth="1"/>
    <col min="13580" max="13580" width="14.140625" style="20" customWidth="1"/>
    <col min="13581" max="13581" width="11.5703125" style="20" customWidth="1"/>
    <col min="13582" max="13582" width="22.85546875" style="20" customWidth="1"/>
    <col min="13583" max="13583" width="24.42578125" style="20" customWidth="1"/>
    <col min="13584" max="13584" width="24.7109375" style="20" customWidth="1"/>
    <col min="13585" max="13585" width="25" style="20" customWidth="1"/>
    <col min="13586" max="13586" width="27.5703125" style="20" customWidth="1"/>
    <col min="13587" max="13587" width="23.42578125" style="20" customWidth="1"/>
    <col min="13588" max="13588" width="26.140625" style="20" customWidth="1"/>
    <col min="13589" max="13589" width="32.85546875" style="20" customWidth="1"/>
    <col min="13590" max="13590" width="26.140625" style="20" customWidth="1"/>
    <col min="13591" max="13591" width="27" style="20" customWidth="1"/>
    <col min="13592" max="13592" width="25" style="20" customWidth="1"/>
    <col min="13593" max="13826" width="8.85546875" style="20"/>
    <col min="13827" max="13827" width="8.5703125" style="20" customWidth="1"/>
    <col min="13828" max="13828" width="43.28515625" style="20" customWidth="1"/>
    <col min="13829" max="13829" width="37.140625" style="20" bestFit="1" customWidth="1"/>
    <col min="13830" max="13830" width="12.85546875" style="20" customWidth="1"/>
    <col min="13831" max="13831" width="33.7109375" style="20" customWidth="1"/>
    <col min="13832" max="13832" width="19.7109375" style="20" customWidth="1"/>
    <col min="13833" max="13833" width="16.140625" style="20" customWidth="1"/>
    <col min="13834" max="13834" width="14.42578125" style="20" customWidth="1"/>
    <col min="13835" max="13835" width="18.28515625" style="20" customWidth="1"/>
    <col min="13836" max="13836" width="14.140625" style="20" customWidth="1"/>
    <col min="13837" max="13837" width="11.5703125" style="20" customWidth="1"/>
    <col min="13838" max="13838" width="22.85546875" style="20" customWidth="1"/>
    <col min="13839" max="13839" width="24.42578125" style="20" customWidth="1"/>
    <col min="13840" max="13840" width="24.7109375" style="20" customWidth="1"/>
    <col min="13841" max="13841" width="25" style="20" customWidth="1"/>
    <col min="13842" max="13842" width="27.5703125" style="20" customWidth="1"/>
    <col min="13843" max="13843" width="23.42578125" style="20" customWidth="1"/>
    <col min="13844" max="13844" width="26.140625" style="20" customWidth="1"/>
    <col min="13845" max="13845" width="32.85546875" style="20" customWidth="1"/>
    <col min="13846" max="13846" width="26.140625" style="20" customWidth="1"/>
    <col min="13847" max="13847" width="27" style="20" customWidth="1"/>
    <col min="13848" max="13848" width="25" style="20" customWidth="1"/>
    <col min="13849" max="14082" width="8.85546875" style="20"/>
    <col min="14083" max="14083" width="8.5703125" style="20" customWidth="1"/>
    <col min="14084" max="14084" width="43.28515625" style="20" customWidth="1"/>
    <col min="14085" max="14085" width="37.140625" style="20" bestFit="1" customWidth="1"/>
    <col min="14086" max="14086" width="12.85546875" style="20" customWidth="1"/>
    <col min="14087" max="14087" width="33.7109375" style="20" customWidth="1"/>
    <col min="14088" max="14088" width="19.7109375" style="20" customWidth="1"/>
    <col min="14089" max="14089" width="16.140625" style="20" customWidth="1"/>
    <col min="14090" max="14090" width="14.42578125" style="20" customWidth="1"/>
    <col min="14091" max="14091" width="18.28515625" style="20" customWidth="1"/>
    <col min="14092" max="14092" width="14.140625" style="20" customWidth="1"/>
    <col min="14093" max="14093" width="11.5703125" style="20" customWidth="1"/>
    <col min="14094" max="14094" width="22.85546875" style="20" customWidth="1"/>
    <col min="14095" max="14095" width="24.42578125" style="20" customWidth="1"/>
    <col min="14096" max="14096" width="24.7109375" style="20" customWidth="1"/>
    <col min="14097" max="14097" width="25" style="20" customWidth="1"/>
    <col min="14098" max="14098" width="27.5703125" style="20" customWidth="1"/>
    <col min="14099" max="14099" width="23.42578125" style="20" customWidth="1"/>
    <col min="14100" max="14100" width="26.140625" style="20" customWidth="1"/>
    <col min="14101" max="14101" width="32.85546875" style="20" customWidth="1"/>
    <col min="14102" max="14102" width="26.140625" style="20" customWidth="1"/>
    <col min="14103" max="14103" width="27" style="20" customWidth="1"/>
    <col min="14104" max="14104" width="25" style="20" customWidth="1"/>
    <col min="14105" max="14338" width="8.85546875" style="20"/>
    <col min="14339" max="14339" width="8.5703125" style="20" customWidth="1"/>
    <col min="14340" max="14340" width="43.28515625" style="20" customWidth="1"/>
    <col min="14341" max="14341" width="37.140625" style="20" bestFit="1" customWidth="1"/>
    <col min="14342" max="14342" width="12.85546875" style="20" customWidth="1"/>
    <col min="14343" max="14343" width="33.7109375" style="20" customWidth="1"/>
    <col min="14344" max="14344" width="19.7109375" style="20" customWidth="1"/>
    <col min="14345" max="14345" width="16.140625" style="20" customWidth="1"/>
    <col min="14346" max="14346" width="14.42578125" style="20" customWidth="1"/>
    <col min="14347" max="14347" width="18.28515625" style="20" customWidth="1"/>
    <col min="14348" max="14348" width="14.140625" style="20" customWidth="1"/>
    <col min="14349" max="14349" width="11.5703125" style="20" customWidth="1"/>
    <col min="14350" max="14350" width="22.85546875" style="20" customWidth="1"/>
    <col min="14351" max="14351" width="24.42578125" style="20" customWidth="1"/>
    <col min="14352" max="14352" width="24.7109375" style="20" customWidth="1"/>
    <col min="14353" max="14353" width="25" style="20" customWidth="1"/>
    <col min="14354" max="14354" width="27.5703125" style="20" customWidth="1"/>
    <col min="14355" max="14355" width="23.42578125" style="20" customWidth="1"/>
    <col min="14356" max="14356" width="26.140625" style="20" customWidth="1"/>
    <col min="14357" max="14357" width="32.85546875" style="20" customWidth="1"/>
    <col min="14358" max="14358" width="26.140625" style="20" customWidth="1"/>
    <col min="14359" max="14359" width="27" style="20" customWidth="1"/>
    <col min="14360" max="14360" width="25" style="20" customWidth="1"/>
    <col min="14361" max="14594" width="8.85546875" style="20"/>
    <col min="14595" max="14595" width="8.5703125" style="20" customWidth="1"/>
    <col min="14596" max="14596" width="43.28515625" style="20" customWidth="1"/>
    <col min="14597" max="14597" width="37.140625" style="20" bestFit="1" customWidth="1"/>
    <col min="14598" max="14598" width="12.85546875" style="20" customWidth="1"/>
    <col min="14599" max="14599" width="33.7109375" style="20" customWidth="1"/>
    <col min="14600" max="14600" width="19.7109375" style="20" customWidth="1"/>
    <col min="14601" max="14601" width="16.140625" style="20" customWidth="1"/>
    <col min="14602" max="14602" width="14.42578125" style="20" customWidth="1"/>
    <col min="14603" max="14603" width="18.28515625" style="20" customWidth="1"/>
    <col min="14604" max="14604" width="14.140625" style="20" customWidth="1"/>
    <col min="14605" max="14605" width="11.5703125" style="20" customWidth="1"/>
    <col min="14606" max="14606" width="22.85546875" style="20" customWidth="1"/>
    <col min="14607" max="14607" width="24.42578125" style="20" customWidth="1"/>
    <col min="14608" max="14608" width="24.7109375" style="20" customWidth="1"/>
    <col min="14609" max="14609" width="25" style="20" customWidth="1"/>
    <col min="14610" max="14610" width="27.5703125" style="20" customWidth="1"/>
    <col min="14611" max="14611" width="23.42578125" style="20" customWidth="1"/>
    <col min="14612" max="14612" width="26.140625" style="20" customWidth="1"/>
    <col min="14613" max="14613" width="32.85546875" style="20" customWidth="1"/>
    <col min="14614" max="14614" width="26.140625" style="20" customWidth="1"/>
    <col min="14615" max="14615" width="27" style="20" customWidth="1"/>
    <col min="14616" max="14616" width="25" style="20" customWidth="1"/>
    <col min="14617" max="14850" width="8.85546875" style="20"/>
    <col min="14851" max="14851" width="8.5703125" style="20" customWidth="1"/>
    <col min="14852" max="14852" width="43.28515625" style="20" customWidth="1"/>
    <col min="14853" max="14853" width="37.140625" style="20" bestFit="1" customWidth="1"/>
    <col min="14854" max="14854" width="12.85546875" style="20" customWidth="1"/>
    <col min="14855" max="14855" width="33.7109375" style="20" customWidth="1"/>
    <col min="14856" max="14856" width="19.7109375" style="20" customWidth="1"/>
    <col min="14857" max="14857" width="16.140625" style="20" customWidth="1"/>
    <col min="14858" max="14858" width="14.42578125" style="20" customWidth="1"/>
    <col min="14859" max="14859" width="18.28515625" style="20" customWidth="1"/>
    <col min="14860" max="14860" width="14.140625" style="20" customWidth="1"/>
    <col min="14861" max="14861" width="11.5703125" style="20" customWidth="1"/>
    <col min="14862" max="14862" width="22.85546875" style="20" customWidth="1"/>
    <col min="14863" max="14863" width="24.42578125" style="20" customWidth="1"/>
    <col min="14864" max="14864" width="24.7109375" style="20" customWidth="1"/>
    <col min="14865" max="14865" width="25" style="20" customWidth="1"/>
    <col min="14866" max="14866" width="27.5703125" style="20" customWidth="1"/>
    <col min="14867" max="14867" width="23.42578125" style="20" customWidth="1"/>
    <col min="14868" max="14868" width="26.140625" style="20" customWidth="1"/>
    <col min="14869" max="14869" width="32.85546875" style="20" customWidth="1"/>
    <col min="14870" max="14870" width="26.140625" style="20" customWidth="1"/>
    <col min="14871" max="14871" width="27" style="20" customWidth="1"/>
    <col min="14872" max="14872" width="25" style="20" customWidth="1"/>
    <col min="14873" max="15106" width="8.85546875" style="20"/>
    <col min="15107" max="15107" width="8.5703125" style="20" customWidth="1"/>
    <col min="15108" max="15108" width="43.28515625" style="20" customWidth="1"/>
    <col min="15109" max="15109" width="37.140625" style="20" bestFit="1" customWidth="1"/>
    <col min="15110" max="15110" width="12.85546875" style="20" customWidth="1"/>
    <col min="15111" max="15111" width="33.7109375" style="20" customWidth="1"/>
    <col min="15112" max="15112" width="19.7109375" style="20" customWidth="1"/>
    <col min="15113" max="15113" width="16.140625" style="20" customWidth="1"/>
    <col min="15114" max="15114" width="14.42578125" style="20" customWidth="1"/>
    <col min="15115" max="15115" width="18.28515625" style="20" customWidth="1"/>
    <col min="15116" max="15116" width="14.140625" style="20" customWidth="1"/>
    <col min="15117" max="15117" width="11.5703125" style="20" customWidth="1"/>
    <col min="15118" max="15118" width="22.85546875" style="20" customWidth="1"/>
    <col min="15119" max="15119" width="24.42578125" style="20" customWidth="1"/>
    <col min="15120" max="15120" width="24.7109375" style="20" customWidth="1"/>
    <col min="15121" max="15121" width="25" style="20" customWidth="1"/>
    <col min="15122" max="15122" width="27.5703125" style="20" customWidth="1"/>
    <col min="15123" max="15123" width="23.42578125" style="20" customWidth="1"/>
    <col min="15124" max="15124" width="26.140625" style="20" customWidth="1"/>
    <col min="15125" max="15125" width="32.85546875" style="20" customWidth="1"/>
    <col min="15126" max="15126" width="26.140625" style="20" customWidth="1"/>
    <col min="15127" max="15127" width="27" style="20" customWidth="1"/>
    <col min="15128" max="15128" width="25" style="20" customWidth="1"/>
    <col min="15129" max="15362" width="8.85546875" style="20"/>
    <col min="15363" max="15363" width="8.5703125" style="20" customWidth="1"/>
    <col min="15364" max="15364" width="43.28515625" style="20" customWidth="1"/>
    <col min="15365" max="15365" width="37.140625" style="20" bestFit="1" customWidth="1"/>
    <col min="15366" max="15366" width="12.85546875" style="20" customWidth="1"/>
    <col min="15367" max="15367" width="33.7109375" style="20" customWidth="1"/>
    <col min="15368" max="15368" width="19.7109375" style="20" customWidth="1"/>
    <col min="15369" max="15369" width="16.140625" style="20" customWidth="1"/>
    <col min="15370" max="15370" width="14.42578125" style="20" customWidth="1"/>
    <col min="15371" max="15371" width="18.28515625" style="20" customWidth="1"/>
    <col min="15372" max="15372" width="14.140625" style="20" customWidth="1"/>
    <col min="15373" max="15373" width="11.5703125" style="20" customWidth="1"/>
    <col min="15374" max="15374" width="22.85546875" style="20" customWidth="1"/>
    <col min="15375" max="15375" width="24.42578125" style="20" customWidth="1"/>
    <col min="15376" max="15376" width="24.7109375" style="20" customWidth="1"/>
    <col min="15377" max="15377" width="25" style="20" customWidth="1"/>
    <col min="15378" max="15378" width="27.5703125" style="20" customWidth="1"/>
    <col min="15379" max="15379" width="23.42578125" style="20" customWidth="1"/>
    <col min="15380" max="15380" width="26.140625" style="20" customWidth="1"/>
    <col min="15381" max="15381" width="32.85546875" style="20" customWidth="1"/>
    <col min="15382" max="15382" width="26.140625" style="20" customWidth="1"/>
    <col min="15383" max="15383" width="27" style="20" customWidth="1"/>
    <col min="15384" max="15384" width="25" style="20" customWidth="1"/>
    <col min="15385" max="15618" width="8.85546875" style="20"/>
    <col min="15619" max="15619" width="8.5703125" style="20" customWidth="1"/>
    <col min="15620" max="15620" width="43.28515625" style="20" customWidth="1"/>
    <col min="15621" max="15621" width="37.140625" style="20" bestFit="1" customWidth="1"/>
    <col min="15622" max="15622" width="12.85546875" style="20" customWidth="1"/>
    <col min="15623" max="15623" width="33.7109375" style="20" customWidth="1"/>
    <col min="15624" max="15624" width="19.7109375" style="20" customWidth="1"/>
    <col min="15625" max="15625" width="16.140625" style="20" customWidth="1"/>
    <col min="15626" max="15626" width="14.42578125" style="20" customWidth="1"/>
    <col min="15627" max="15627" width="18.28515625" style="20" customWidth="1"/>
    <col min="15628" max="15628" width="14.140625" style="20" customWidth="1"/>
    <col min="15629" max="15629" width="11.5703125" style="20" customWidth="1"/>
    <col min="15630" max="15630" width="22.85546875" style="20" customWidth="1"/>
    <col min="15631" max="15631" width="24.42578125" style="20" customWidth="1"/>
    <col min="15632" max="15632" width="24.7109375" style="20" customWidth="1"/>
    <col min="15633" max="15633" width="25" style="20" customWidth="1"/>
    <col min="15634" max="15634" width="27.5703125" style="20" customWidth="1"/>
    <col min="15635" max="15635" width="23.42578125" style="20" customWidth="1"/>
    <col min="15636" max="15636" width="26.140625" style="20" customWidth="1"/>
    <col min="15637" max="15637" width="32.85546875" style="20" customWidth="1"/>
    <col min="15638" max="15638" width="26.140625" style="20" customWidth="1"/>
    <col min="15639" max="15639" width="27" style="20" customWidth="1"/>
    <col min="15640" max="15640" width="25" style="20" customWidth="1"/>
    <col min="15641" max="15874" width="8.85546875" style="20"/>
    <col min="15875" max="15875" width="8.5703125" style="20" customWidth="1"/>
    <col min="15876" max="15876" width="43.28515625" style="20" customWidth="1"/>
    <col min="15877" max="15877" width="37.140625" style="20" bestFit="1" customWidth="1"/>
    <col min="15878" max="15878" width="12.85546875" style="20" customWidth="1"/>
    <col min="15879" max="15879" width="33.7109375" style="20" customWidth="1"/>
    <col min="15880" max="15880" width="19.7109375" style="20" customWidth="1"/>
    <col min="15881" max="15881" width="16.140625" style="20" customWidth="1"/>
    <col min="15882" max="15882" width="14.42578125" style="20" customWidth="1"/>
    <col min="15883" max="15883" width="18.28515625" style="20" customWidth="1"/>
    <col min="15884" max="15884" width="14.140625" style="20" customWidth="1"/>
    <col min="15885" max="15885" width="11.5703125" style="20" customWidth="1"/>
    <col min="15886" max="15886" width="22.85546875" style="20" customWidth="1"/>
    <col min="15887" max="15887" width="24.42578125" style="20" customWidth="1"/>
    <col min="15888" max="15888" width="24.7109375" style="20" customWidth="1"/>
    <col min="15889" max="15889" width="25" style="20" customWidth="1"/>
    <col min="15890" max="15890" width="27.5703125" style="20" customWidth="1"/>
    <col min="15891" max="15891" width="23.42578125" style="20" customWidth="1"/>
    <col min="15892" max="15892" width="26.140625" style="20" customWidth="1"/>
    <col min="15893" max="15893" width="32.85546875" style="20" customWidth="1"/>
    <col min="15894" max="15894" width="26.140625" style="20" customWidth="1"/>
    <col min="15895" max="15895" width="27" style="20" customWidth="1"/>
    <col min="15896" max="15896" width="25" style="20" customWidth="1"/>
    <col min="15897" max="16130" width="8.85546875" style="20"/>
    <col min="16131" max="16131" width="8.5703125" style="20" customWidth="1"/>
    <col min="16132" max="16132" width="43.28515625" style="20" customWidth="1"/>
    <col min="16133" max="16133" width="37.140625" style="20" bestFit="1" customWidth="1"/>
    <col min="16134" max="16134" width="12.85546875" style="20" customWidth="1"/>
    <col min="16135" max="16135" width="33.7109375" style="20" customWidth="1"/>
    <col min="16136" max="16136" width="19.7109375" style="20" customWidth="1"/>
    <col min="16137" max="16137" width="16.140625" style="20" customWidth="1"/>
    <col min="16138" max="16138" width="14.42578125" style="20" customWidth="1"/>
    <col min="16139" max="16139" width="18.28515625" style="20" customWidth="1"/>
    <col min="16140" max="16140" width="14.140625" style="20" customWidth="1"/>
    <col min="16141" max="16141" width="11.5703125" style="20" customWidth="1"/>
    <col min="16142" max="16142" width="22.85546875" style="20" customWidth="1"/>
    <col min="16143" max="16143" width="24.42578125" style="20" customWidth="1"/>
    <col min="16144" max="16144" width="24.7109375" style="20" customWidth="1"/>
    <col min="16145" max="16145" width="25" style="20" customWidth="1"/>
    <col min="16146" max="16146" width="27.5703125" style="20" customWidth="1"/>
    <col min="16147" max="16147" width="23.42578125" style="20" customWidth="1"/>
    <col min="16148" max="16148" width="26.140625" style="20" customWidth="1"/>
    <col min="16149" max="16149" width="32.85546875" style="20" customWidth="1"/>
    <col min="16150" max="16150" width="26.140625" style="20" customWidth="1"/>
    <col min="16151" max="16151" width="27" style="20" customWidth="1"/>
    <col min="16152" max="16152" width="25" style="20" customWidth="1"/>
    <col min="16153" max="16384" width="8.85546875" style="20"/>
  </cols>
  <sheetData>
    <row r="2" spans="1:24" s="7" customFormat="1" ht="30" x14ac:dyDescent="0.4">
      <c r="A2" s="4" t="s">
        <v>68</v>
      </c>
      <c r="B2" s="4"/>
      <c r="C2" s="4"/>
      <c r="D2" s="5"/>
      <c r="E2" s="5"/>
      <c r="F2" s="6"/>
      <c r="G2" s="6"/>
      <c r="J2" s="8"/>
    </row>
    <row r="3" spans="1:24" s="7" customFormat="1" ht="30" x14ac:dyDescent="0.25">
      <c r="A3" s="9" t="s">
        <v>85</v>
      </c>
      <c r="B3" s="10"/>
      <c r="C3" s="11"/>
      <c r="D3" s="12"/>
      <c r="E3" s="12"/>
      <c r="F3" s="9"/>
      <c r="G3" s="9"/>
      <c r="H3" s="13"/>
      <c r="I3" s="13"/>
      <c r="J3" s="8"/>
    </row>
    <row r="4" spans="1:24" s="7" customFormat="1" ht="30" x14ac:dyDescent="0.4">
      <c r="A4" s="14" t="s">
        <v>193</v>
      </c>
      <c r="B4" s="10"/>
      <c r="C4" s="11"/>
      <c r="D4" s="16"/>
      <c r="E4" s="16"/>
      <c r="G4" s="17"/>
      <c r="J4" s="8"/>
    </row>
    <row r="5" spans="1:24" s="76" customFormat="1" ht="32.25" customHeight="1" x14ac:dyDescent="0.2">
      <c r="A5" s="280" t="s">
        <v>7</v>
      </c>
      <c r="B5" s="280" t="s">
        <v>34</v>
      </c>
      <c r="C5" s="280"/>
      <c r="D5" s="280"/>
      <c r="E5" s="280"/>
      <c r="F5" s="280"/>
      <c r="G5" s="280"/>
      <c r="H5" s="280"/>
      <c r="I5" s="286" t="s">
        <v>35</v>
      </c>
      <c r="J5" s="286" t="s">
        <v>69</v>
      </c>
      <c r="K5" s="280" t="s">
        <v>36</v>
      </c>
      <c r="L5" s="280"/>
      <c r="M5" s="280"/>
      <c r="N5" s="280"/>
      <c r="O5" s="280" t="s">
        <v>10</v>
      </c>
      <c r="P5" s="280"/>
      <c r="Q5" s="263" t="s">
        <v>25</v>
      </c>
      <c r="R5" s="263"/>
      <c r="S5" s="280" t="s">
        <v>75</v>
      </c>
      <c r="T5" s="280"/>
      <c r="U5" s="280"/>
      <c r="V5" s="30"/>
      <c r="W5" s="30"/>
      <c r="X5" s="30"/>
    </row>
    <row r="6" spans="1:24" s="76" customFormat="1" ht="80.099999999999994" customHeight="1" x14ac:dyDescent="0.2">
      <c r="A6" s="280"/>
      <c r="B6" s="209" t="s">
        <v>38</v>
      </c>
      <c r="C6" s="115" t="s">
        <v>39</v>
      </c>
      <c r="D6" s="31" t="s">
        <v>40</v>
      </c>
      <c r="E6" s="116" t="s">
        <v>41</v>
      </c>
      <c r="F6" s="116" t="s">
        <v>42</v>
      </c>
      <c r="G6" s="116" t="s">
        <v>70</v>
      </c>
      <c r="H6" s="116" t="s">
        <v>43</v>
      </c>
      <c r="I6" s="286"/>
      <c r="J6" s="286"/>
      <c r="K6" s="116" t="s">
        <v>45</v>
      </c>
      <c r="L6" s="116" t="s">
        <v>71</v>
      </c>
      <c r="M6" s="116" t="s">
        <v>47</v>
      </c>
      <c r="N6" s="116" t="s">
        <v>48</v>
      </c>
      <c r="O6" s="116" t="s">
        <v>74</v>
      </c>
      <c r="P6" s="116" t="s">
        <v>50</v>
      </c>
      <c r="Q6" s="112" t="s">
        <v>28</v>
      </c>
      <c r="R6" s="112" t="s">
        <v>61</v>
      </c>
      <c r="S6" s="116" t="s">
        <v>51</v>
      </c>
      <c r="T6" s="116" t="s">
        <v>26</v>
      </c>
      <c r="U6" s="116" t="s">
        <v>27</v>
      </c>
      <c r="V6" s="116" t="s">
        <v>52</v>
      </c>
      <c r="W6" s="116" t="s">
        <v>53</v>
      </c>
      <c r="X6" s="116" t="s">
        <v>54</v>
      </c>
    </row>
    <row r="7" spans="1:24" s="39" customFormat="1" ht="15" customHeight="1" x14ac:dyDescent="0.2">
      <c r="A7" s="281"/>
      <c r="B7" s="286"/>
      <c r="C7" s="286"/>
      <c r="D7" s="288"/>
      <c r="E7" s="282"/>
      <c r="F7" s="287"/>
      <c r="G7" s="287"/>
      <c r="H7" s="282"/>
      <c r="I7" s="285"/>
      <c r="J7" s="287" t="s">
        <v>72</v>
      </c>
      <c r="K7" s="283" t="s">
        <v>55</v>
      </c>
      <c r="L7" s="283" t="s">
        <v>56</v>
      </c>
      <c r="M7" s="283" t="s">
        <v>57</v>
      </c>
      <c r="N7" s="283" t="s">
        <v>58</v>
      </c>
      <c r="O7" s="283" t="s">
        <v>73</v>
      </c>
      <c r="P7" s="283" t="s">
        <v>56</v>
      </c>
      <c r="Q7" s="283"/>
      <c r="R7" s="283"/>
      <c r="S7" s="282">
        <v>0</v>
      </c>
      <c r="T7" s="282" t="s">
        <v>65</v>
      </c>
      <c r="U7" s="283" t="s">
        <v>66</v>
      </c>
      <c r="V7" s="283" t="s">
        <v>60</v>
      </c>
      <c r="W7" s="283"/>
      <c r="X7" s="283"/>
    </row>
    <row r="8" spans="1:24" s="39" customFormat="1" ht="12.75" x14ac:dyDescent="0.2">
      <c r="A8" s="281"/>
      <c r="B8" s="286"/>
      <c r="C8" s="286"/>
      <c r="D8" s="288"/>
      <c r="E8" s="282"/>
      <c r="F8" s="287"/>
      <c r="G8" s="287"/>
      <c r="H8" s="282"/>
      <c r="I8" s="285"/>
      <c r="J8" s="287"/>
      <c r="K8" s="283"/>
      <c r="L8" s="283"/>
      <c r="M8" s="283"/>
      <c r="N8" s="283"/>
      <c r="O8" s="283"/>
      <c r="P8" s="283"/>
      <c r="Q8" s="283"/>
      <c r="R8" s="283"/>
      <c r="S8" s="282"/>
      <c r="T8" s="282"/>
      <c r="U8" s="283"/>
      <c r="V8" s="283"/>
      <c r="W8" s="283"/>
      <c r="X8" s="283"/>
    </row>
    <row r="9" spans="1:24" s="39" customFormat="1" ht="39.950000000000003" customHeight="1" x14ac:dyDescent="0.2">
      <c r="A9" s="273">
        <v>1</v>
      </c>
      <c r="B9" s="275" t="s">
        <v>225</v>
      </c>
      <c r="C9" s="275" t="s">
        <v>271</v>
      </c>
      <c r="D9" s="279">
        <v>281436280.94999999</v>
      </c>
      <c r="E9" s="261" t="s">
        <v>360</v>
      </c>
      <c r="F9" s="261" t="s">
        <v>82</v>
      </c>
      <c r="G9" s="261" t="s">
        <v>86</v>
      </c>
      <c r="H9" s="261" t="s">
        <v>81</v>
      </c>
      <c r="I9" s="28" t="s">
        <v>5</v>
      </c>
      <c r="J9" s="261" t="s">
        <v>172</v>
      </c>
      <c r="K9" s="62" t="s">
        <v>241</v>
      </c>
      <c r="L9" s="62" t="s">
        <v>242</v>
      </c>
      <c r="M9" s="62" t="s">
        <v>252</v>
      </c>
      <c r="N9" s="62" t="s">
        <v>244</v>
      </c>
      <c r="O9" s="62" t="s">
        <v>245</v>
      </c>
      <c r="P9" s="62" t="s">
        <v>253</v>
      </c>
      <c r="Q9" s="29"/>
      <c r="R9" s="29"/>
      <c r="S9" s="284"/>
      <c r="T9" s="62" t="s">
        <v>282</v>
      </c>
      <c r="U9" s="62" t="s">
        <v>283</v>
      </c>
      <c r="V9" s="62" t="s">
        <v>284</v>
      </c>
      <c r="W9" s="118"/>
      <c r="X9" s="118"/>
    </row>
    <row r="10" spans="1:24" s="39" customFormat="1" ht="39.950000000000003" customHeight="1" x14ac:dyDescent="0.2">
      <c r="A10" s="273"/>
      <c r="B10" s="275"/>
      <c r="C10" s="275"/>
      <c r="D10" s="279"/>
      <c r="E10" s="261"/>
      <c r="F10" s="261"/>
      <c r="G10" s="261"/>
      <c r="H10" s="261"/>
      <c r="I10" s="114" t="s">
        <v>6</v>
      </c>
      <c r="J10" s="261"/>
      <c r="K10" s="29"/>
      <c r="L10" s="29"/>
      <c r="M10" s="29"/>
      <c r="N10" s="29"/>
      <c r="O10" s="29"/>
      <c r="P10" s="29"/>
      <c r="Q10" s="29"/>
      <c r="R10" s="29"/>
      <c r="S10" s="284"/>
      <c r="T10" s="117"/>
      <c r="U10" s="114"/>
      <c r="V10" s="114"/>
      <c r="W10" s="118"/>
      <c r="X10" s="115"/>
    </row>
    <row r="11" spans="1:24" s="39" customFormat="1" ht="39.950000000000003" customHeight="1" x14ac:dyDescent="0.2">
      <c r="A11" s="273">
        <v>2</v>
      </c>
      <c r="B11" s="275" t="s">
        <v>227</v>
      </c>
      <c r="C11" s="275" t="s">
        <v>279</v>
      </c>
      <c r="D11" s="279">
        <v>9779284.6999999993</v>
      </c>
      <c r="E11" s="261" t="s">
        <v>358</v>
      </c>
      <c r="F11" s="261" t="s">
        <v>83</v>
      </c>
      <c r="G11" s="261" t="s">
        <v>86</v>
      </c>
      <c r="H11" s="261" t="s">
        <v>81</v>
      </c>
      <c r="I11" s="28" t="s">
        <v>5</v>
      </c>
      <c r="J11" s="261" t="s">
        <v>81</v>
      </c>
      <c r="K11" s="62" t="s">
        <v>241</v>
      </c>
      <c r="L11" s="62" t="s">
        <v>242</v>
      </c>
      <c r="M11" s="62" t="s">
        <v>252</v>
      </c>
      <c r="N11" s="62" t="s">
        <v>244</v>
      </c>
      <c r="O11" s="62" t="s">
        <v>245</v>
      </c>
      <c r="P11" s="62" t="s">
        <v>253</v>
      </c>
      <c r="Q11" s="29"/>
      <c r="R11" s="29"/>
      <c r="S11" s="284"/>
      <c r="T11" s="62" t="s">
        <v>282</v>
      </c>
      <c r="U11" s="62" t="s">
        <v>283</v>
      </c>
      <c r="V11" s="62" t="s">
        <v>284</v>
      </c>
      <c r="W11" s="159"/>
      <c r="X11" s="159"/>
    </row>
    <row r="12" spans="1:24" s="39" customFormat="1" ht="39.950000000000003" customHeight="1" x14ac:dyDescent="0.2">
      <c r="A12" s="273"/>
      <c r="B12" s="275"/>
      <c r="C12" s="275"/>
      <c r="D12" s="279"/>
      <c r="E12" s="261"/>
      <c r="F12" s="261"/>
      <c r="G12" s="261"/>
      <c r="H12" s="261"/>
      <c r="I12" s="161" t="s">
        <v>6</v>
      </c>
      <c r="J12" s="261"/>
      <c r="K12" s="29"/>
      <c r="L12" s="29"/>
      <c r="M12" s="29"/>
      <c r="N12" s="29"/>
      <c r="O12" s="29"/>
      <c r="P12" s="29"/>
      <c r="Q12" s="29"/>
      <c r="R12" s="29"/>
      <c r="S12" s="284"/>
      <c r="T12" s="162"/>
      <c r="U12" s="161"/>
      <c r="V12" s="161"/>
      <c r="W12" s="159"/>
      <c r="X12" s="160"/>
    </row>
    <row r="13" spans="1:24" s="39" customFormat="1" ht="39.950000000000003" customHeight="1" x14ac:dyDescent="0.2">
      <c r="A13" s="273">
        <v>3</v>
      </c>
      <c r="B13" s="274" t="s">
        <v>176</v>
      </c>
      <c r="C13" s="275" t="s">
        <v>272</v>
      </c>
      <c r="D13" s="276">
        <v>84096556.569999993</v>
      </c>
      <c r="E13" s="261" t="s">
        <v>361</v>
      </c>
      <c r="F13" s="261" t="s">
        <v>82</v>
      </c>
      <c r="G13" s="261" t="s">
        <v>86</v>
      </c>
      <c r="H13" s="261" t="s">
        <v>81</v>
      </c>
      <c r="I13" s="28" t="s">
        <v>5</v>
      </c>
      <c r="J13" s="261" t="s">
        <v>172</v>
      </c>
      <c r="K13" s="24">
        <v>44574</v>
      </c>
      <c r="L13" s="24">
        <v>44581</v>
      </c>
      <c r="M13" s="24">
        <v>44588</v>
      </c>
      <c r="N13" s="24" t="s">
        <v>232</v>
      </c>
      <c r="O13" s="24" t="s">
        <v>233</v>
      </c>
      <c r="P13" s="24" t="s">
        <v>234</v>
      </c>
      <c r="Q13" s="62"/>
      <c r="R13" s="29"/>
      <c r="S13" s="272"/>
      <c r="T13" s="62" t="s">
        <v>235</v>
      </c>
      <c r="U13" s="62" t="s">
        <v>236</v>
      </c>
      <c r="V13" s="62" t="s">
        <v>242</v>
      </c>
      <c r="W13" s="118"/>
      <c r="X13" s="118"/>
    </row>
    <row r="14" spans="1:24" s="39" customFormat="1" ht="39.950000000000003" customHeight="1" x14ac:dyDescent="0.2">
      <c r="A14" s="273"/>
      <c r="B14" s="274"/>
      <c r="C14" s="275"/>
      <c r="D14" s="276"/>
      <c r="E14" s="261"/>
      <c r="F14" s="261"/>
      <c r="G14" s="261"/>
      <c r="H14" s="261"/>
      <c r="I14" s="114" t="s">
        <v>6</v>
      </c>
      <c r="J14" s="261"/>
      <c r="K14" s="29"/>
      <c r="L14" s="29"/>
      <c r="M14" s="29"/>
      <c r="N14" s="29"/>
      <c r="O14" s="29"/>
      <c r="P14" s="29"/>
      <c r="Q14" s="29"/>
      <c r="R14" s="29"/>
      <c r="S14" s="272"/>
      <c r="T14" s="119"/>
      <c r="U14" s="114"/>
      <c r="V14" s="114"/>
      <c r="W14" s="118"/>
      <c r="X14" s="115"/>
    </row>
    <row r="15" spans="1:24" s="39" customFormat="1" ht="39.950000000000003" customHeight="1" x14ac:dyDescent="0.2">
      <c r="A15" s="273">
        <v>4</v>
      </c>
      <c r="B15" s="274" t="s">
        <v>228</v>
      </c>
      <c r="C15" s="275" t="s">
        <v>280</v>
      </c>
      <c r="D15" s="276">
        <v>45637216.229999997</v>
      </c>
      <c r="E15" s="261" t="s">
        <v>358</v>
      </c>
      <c r="F15" s="261" t="s">
        <v>83</v>
      </c>
      <c r="G15" s="261" t="s">
        <v>86</v>
      </c>
      <c r="H15" s="261" t="s">
        <v>81</v>
      </c>
      <c r="I15" s="28" t="s">
        <v>5</v>
      </c>
      <c r="J15" s="261" t="s">
        <v>172</v>
      </c>
      <c r="K15" s="24">
        <v>44574</v>
      </c>
      <c r="L15" s="24">
        <v>44581</v>
      </c>
      <c r="M15" s="24">
        <v>44588</v>
      </c>
      <c r="N15" s="24" t="s">
        <v>232</v>
      </c>
      <c r="O15" s="24" t="s">
        <v>233</v>
      </c>
      <c r="P15" s="24" t="s">
        <v>234</v>
      </c>
      <c r="Q15" s="62"/>
      <c r="R15" s="29"/>
      <c r="S15" s="272"/>
      <c r="T15" s="62" t="s">
        <v>235</v>
      </c>
      <c r="U15" s="62" t="s">
        <v>236</v>
      </c>
      <c r="V15" s="62" t="s">
        <v>242</v>
      </c>
      <c r="W15" s="159"/>
      <c r="X15" s="159"/>
    </row>
    <row r="16" spans="1:24" s="39" customFormat="1" ht="39.950000000000003" customHeight="1" x14ac:dyDescent="0.2">
      <c r="A16" s="273"/>
      <c r="B16" s="274"/>
      <c r="C16" s="275"/>
      <c r="D16" s="276"/>
      <c r="E16" s="261"/>
      <c r="F16" s="261"/>
      <c r="G16" s="261"/>
      <c r="H16" s="261"/>
      <c r="I16" s="161" t="s">
        <v>6</v>
      </c>
      <c r="J16" s="261"/>
      <c r="K16" s="29"/>
      <c r="L16" s="29"/>
      <c r="M16" s="29"/>
      <c r="N16" s="29"/>
      <c r="O16" s="29"/>
      <c r="P16" s="29"/>
      <c r="Q16" s="29"/>
      <c r="R16" s="29"/>
      <c r="S16" s="272"/>
      <c r="T16" s="163"/>
      <c r="U16" s="161"/>
      <c r="V16" s="161"/>
      <c r="W16" s="159"/>
      <c r="X16" s="160"/>
    </row>
    <row r="17" spans="1:24" s="39" customFormat="1" ht="39.950000000000003" customHeight="1" x14ac:dyDescent="0.2">
      <c r="A17" s="273">
        <v>5</v>
      </c>
      <c r="B17" s="274" t="s">
        <v>178</v>
      </c>
      <c r="C17" s="275" t="s">
        <v>281</v>
      </c>
      <c r="D17" s="276">
        <v>43535218.890000001</v>
      </c>
      <c r="E17" s="261" t="s">
        <v>358</v>
      </c>
      <c r="F17" s="261" t="s">
        <v>83</v>
      </c>
      <c r="G17" s="261" t="s">
        <v>86</v>
      </c>
      <c r="H17" s="261" t="s">
        <v>81</v>
      </c>
      <c r="I17" s="28" t="s">
        <v>5</v>
      </c>
      <c r="J17" s="261" t="s">
        <v>172</v>
      </c>
      <c r="K17" s="24">
        <v>44574</v>
      </c>
      <c r="L17" s="24">
        <v>44581</v>
      </c>
      <c r="M17" s="24">
        <v>44588</v>
      </c>
      <c r="N17" s="24" t="s">
        <v>232</v>
      </c>
      <c r="O17" s="24" t="s">
        <v>233</v>
      </c>
      <c r="P17" s="24" t="s">
        <v>234</v>
      </c>
      <c r="Q17" s="62"/>
      <c r="R17" s="29"/>
      <c r="S17" s="272"/>
      <c r="T17" s="62" t="s">
        <v>235</v>
      </c>
      <c r="U17" s="62" t="s">
        <v>236</v>
      </c>
      <c r="V17" s="62" t="s">
        <v>242</v>
      </c>
      <c r="W17" s="159"/>
      <c r="X17" s="159"/>
    </row>
    <row r="18" spans="1:24" s="39" customFormat="1" ht="39.950000000000003" customHeight="1" x14ac:dyDescent="0.2">
      <c r="A18" s="273"/>
      <c r="B18" s="274"/>
      <c r="C18" s="275"/>
      <c r="D18" s="276"/>
      <c r="E18" s="261"/>
      <c r="F18" s="261"/>
      <c r="G18" s="261"/>
      <c r="H18" s="261"/>
      <c r="I18" s="161" t="s">
        <v>6</v>
      </c>
      <c r="J18" s="261"/>
      <c r="K18" s="29"/>
      <c r="L18" s="29"/>
      <c r="M18" s="29"/>
      <c r="N18" s="29"/>
      <c r="O18" s="29"/>
      <c r="P18" s="29"/>
      <c r="Q18" s="29"/>
      <c r="R18" s="29"/>
      <c r="S18" s="272"/>
      <c r="T18" s="163"/>
      <c r="U18" s="161"/>
      <c r="V18" s="161"/>
      <c r="W18" s="159"/>
      <c r="X18" s="160"/>
    </row>
    <row r="19" spans="1:24" s="39" customFormat="1" ht="39.950000000000003" customHeight="1" x14ac:dyDescent="0.2">
      <c r="A19" s="273">
        <v>6</v>
      </c>
      <c r="B19" s="274" t="s">
        <v>229</v>
      </c>
      <c r="C19" s="275" t="s">
        <v>273</v>
      </c>
      <c r="D19" s="276">
        <v>319645737</v>
      </c>
      <c r="E19" s="261" t="s">
        <v>360</v>
      </c>
      <c r="F19" s="261" t="s">
        <v>82</v>
      </c>
      <c r="G19" s="261" t="s">
        <v>86</v>
      </c>
      <c r="H19" s="261" t="s">
        <v>81</v>
      </c>
      <c r="I19" s="28" t="s">
        <v>5</v>
      </c>
      <c r="J19" s="261" t="s">
        <v>172</v>
      </c>
      <c r="K19" s="24">
        <v>44574</v>
      </c>
      <c r="L19" s="24">
        <v>44581</v>
      </c>
      <c r="M19" s="24">
        <v>44588</v>
      </c>
      <c r="N19" s="24" t="s">
        <v>232</v>
      </c>
      <c r="O19" s="24" t="s">
        <v>233</v>
      </c>
      <c r="P19" s="24" t="s">
        <v>234</v>
      </c>
      <c r="Q19" s="62"/>
      <c r="R19" s="29"/>
      <c r="S19" s="272"/>
      <c r="T19" s="62" t="s">
        <v>235</v>
      </c>
      <c r="U19" s="62" t="s">
        <v>236</v>
      </c>
      <c r="V19" s="62" t="s">
        <v>242</v>
      </c>
      <c r="W19" s="159"/>
      <c r="X19" s="159"/>
    </row>
    <row r="20" spans="1:24" s="39" customFormat="1" ht="39.950000000000003" customHeight="1" x14ac:dyDescent="0.2">
      <c r="A20" s="273"/>
      <c r="B20" s="274"/>
      <c r="C20" s="275"/>
      <c r="D20" s="276"/>
      <c r="E20" s="261"/>
      <c r="F20" s="261"/>
      <c r="G20" s="261"/>
      <c r="H20" s="261"/>
      <c r="I20" s="161" t="s">
        <v>6</v>
      </c>
      <c r="J20" s="261"/>
      <c r="K20" s="29"/>
      <c r="L20" s="29"/>
      <c r="M20" s="29"/>
      <c r="N20" s="29"/>
      <c r="O20" s="29"/>
      <c r="P20" s="29"/>
      <c r="Q20" s="29"/>
      <c r="R20" s="29"/>
      <c r="S20" s="272"/>
      <c r="T20" s="163"/>
      <c r="U20" s="161"/>
      <c r="V20" s="161"/>
      <c r="W20" s="159"/>
      <c r="X20" s="160"/>
    </row>
    <row r="21" spans="1:24" s="39" customFormat="1" ht="39.950000000000003" customHeight="1" x14ac:dyDescent="0.2">
      <c r="A21" s="273">
        <v>7</v>
      </c>
      <c r="B21" s="274" t="s">
        <v>230</v>
      </c>
      <c r="C21" s="275" t="s">
        <v>274</v>
      </c>
      <c r="D21" s="276">
        <v>1485811.5</v>
      </c>
      <c r="E21" s="261" t="s">
        <v>358</v>
      </c>
      <c r="F21" s="261" t="s">
        <v>83</v>
      </c>
      <c r="G21" s="261" t="s">
        <v>86</v>
      </c>
      <c r="H21" s="261" t="s">
        <v>81</v>
      </c>
      <c r="I21" s="28" t="s">
        <v>5</v>
      </c>
      <c r="J21" s="261" t="s">
        <v>81</v>
      </c>
      <c r="K21" s="24">
        <v>44574</v>
      </c>
      <c r="L21" s="24">
        <v>44581</v>
      </c>
      <c r="M21" s="24">
        <v>44588</v>
      </c>
      <c r="N21" s="24" t="s">
        <v>232</v>
      </c>
      <c r="O21" s="24" t="s">
        <v>233</v>
      </c>
      <c r="P21" s="24" t="s">
        <v>234</v>
      </c>
      <c r="Q21" s="62"/>
      <c r="R21" s="29"/>
      <c r="S21" s="272"/>
      <c r="T21" s="62" t="s">
        <v>235</v>
      </c>
      <c r="U21" s="62" t="s">
        <v>236</v>
      </c>
      <c r="V21" s="62" t="s">
        <v>242</v>
      </c>
      <c r="W21" s="202"/>
      <c r="X21" s="202"/>
    </row>
    <row r="22" spans="1:24" s="39" customFormat="1" ht="39.950000000000003" customHeight="1" x14ac:dyDescent="0.2">
      <c r="A22" s="273"/>
      <c r="B22" s="274"/>
      <c r="C22" s="275"/>
      <c r="D22" s="276"/>
      <c r="E22" s="261"/>
      <c r="F22" s="261"/>
      <c r="G22" s="261"/>
      <c r="H22" s="261"/>
      <c r="I22" s="201" t="s">
        <v>6</v>
      </c>
      <c r="J22" s="261"/>
      <c r="K22" s="29"/>
      <c r="L22" s="29"/>
      <c r="M22" s="29"/>
      <c r="N22" s="29"/>
      <c r="O22" s="29"/>
      <c r="P22" s="29"/>
      <c r="Q22" s="29"/>
      <c r="R22" s="29"/>
      <c r="S22" s="272"/>
      <c r="T22" s="200"/>
      <c r="U22" s="201"/>
      <c r="V22" s="201"/>
      <c r="W22" s="202"/>
      <c r="X22" s="203"/>
    </row>
    <row r="23" spans="1:24" s="39" customFormat="1" ht="39.950000000000003" customHeight="1" x14ac:dyDescent="0.2">
      <c r="A23" s="273">
        <v>8</v>
      </c>
      <c r="B23" s="274" t="s">
        <v>179</v>
      </c>
      <c r="C23" s="275" t="s">
        <v>355</v>
      </c>
      <c r="D23" s="276">
        <v>99972877.230000004</v>
      </c>
      <c r="E23" s="261" t="s">
        <v>361</v>
      </c>
      <c r="F23" s="261" t="s">
        <v>82</v>
      </c>
      <c r="G23" s="261" t="s">
        <v>86</v>
      </c>
      <c r="H23" s="261" t="s">
        <v>81</v>
      </c>
      <c r="I23" s="28" t="s">
        <v>5</v>
      </c>
      <c r="J23" s="261" t="s">
        <v>172</v>
      </c>
      <c r="K23" s="24">
        <v>44574</v>
      </c>
      <c r="L23" s="24">
        <v>44581</v>
      </c>
      <c r="M23" s="24">
        <v>44588</v>
      </c>
      <c r="N23" s="24" t="s">
        <v>232</v>
      </c>
      <c r="O23" s="24" t="s">
        <v>233</v>
      </c>
      <c r="P23" s="24" t="s">
        <v>234</v>
      </c>
      <c r="Q23" s="62"/>
      <c r="R23" s="29"/>
      <c r="S23" s="272"/>
      <c r="T23" s="62" t="s">
        <v>235</v>
      </c>
      <c r="U23" s="62" t="s">
        <v>236</v>
      </c>
      <c r="V23" s="62" t="s">
        <v>242</v>
      </c>
      <c r="W23" s="159"/>
      <c r="X23" s="159"/>
    </row>
    <row r="24" spans="1:24" s="39" customFormat="1" ht="39.950000000000003" customHeight="1" x14ac:dyDescent="0.2">
      <c r="A24" s="273"/>
      <c r="B24" s="274"/>
      <c r="C24" s="275"/>
      <c r="D24" s="276"/>
      <c r="E24" s="261"/>
      <c r="F24" s="261"/>
      <c r="G24" s="261"/>
      <c r="H24" s="261"/>
      <c r="I24" s="161" t="s">
        <v>6</v>
      </c>
      <c r="J24" s="261"/>
      <c r="K24" s="29"/>
      <c r="L24" s="29"/>
      <c r="M24" s="29"/>
      <c r="N24" s="29"/>
      <c r="O24" s="29"/>
      <c r="P24" s="29"/>
      <c r="Q24" s="29"/>
      <c r="R24" s="29"/>
      <c r="S24" s="272"/>
      <c r="T24" s="163"/>
      <c r="U24" s="161"/>
      <c r="V24" s="161"/>
      <c r="W24" s="159"/>
      <c r="X24" s="160"/>
    </row>
    <row r="25" spans="1:24" s="39" customFormat="1" ht="39.950000000000003" customHeight="1" x14ac:dyDescent="0.2">
      <c r="A25" s="273">
        <v>9</v>
      </c>
      <c r="B25" s="274" t="s">
        <v>180</v>
      </c>
      <c r="C25" s="275" t="s">
        <v>275</v>
      </c>
      <c r="D25" s="276">
        <v>29786187.219999999</v>
      </c>
      <c r="E25" s="261" t="s">
        <v>358</v>
      </c>
      <c r="F25" s="261" t="s">
        <v>83</v>
      </c>
      <c r="G25" s="261" t="s">
        <v>86</v>
      </c>
      <c r="H25" s="261" t="s">
        <v>81</v>
      </c>
      <c r="I25" s="28" t="s">
        <v>5</v>
      </c>
      <c r="J25" s="261" t="s">
        <v>172</v>
      </c>
      <c r="K25" s="24">
        <v>44574</v>
      </c>
      <c r="L25" s="24">
        <v>44581</v>
      </c>
      <c r="M25" s="24">
        <v>44588</v>
      </c>
      <c r="N25" s="24" t="s">
        <v>232</v>
      </c>
      <c r="O25" s="24" t="s">
        <v>233</v>
      </c>
      <c r="P25" s="24" t="s">
        <v>234</v>
      </c>
      <c r="Q25" s="62"/>
      <c r="R25" s="29"/>
      <c r="S25" s="272"/>
      <c r="T25" s="62" t="s">
        <v>235</v>
      </c>
      <c r="U25" s="62" t="s">
        <v>236</v>
      </c>
      <c r="V25" s="62" t="s">
        <v>242</v>
      </c>
      <c r="W25" s="159"/>
      <c r="X25" s="159"/>
    </row>
    <row r="26" spans="1:24" s="39" customFormat="1" ht="39.950000000000003" customHeight="1" x14ac:dyDescent="0.2">
      <c r="A26" s="273"/>
      <c r="B26" s="274"/>
      <c r="C26" s="275"/>
      <c r="D26" s="276"/>
      <c r="E26" s="261"/>
      <c r="F26" s="261"/>
      <c r="G26" s="261"/>
      <c r="H26" s="261"/>
      <c r="I26" s="161" t="s">
        <v>6</v>
      </c>
      <c r="J26" s="261"/>
      <c r="K26" s="29"/>
      <c r="L26" s="29"/>
      <c r="M26" s="29"/>
      <c r="N26" s="29"/>
      <c r="O26" s="29"/>
      <c r="P26" s="29"/>
      <c r="Q26" s="29"/>
      <c r="R26" s="29"/>
      <c r="S26" s="272"/>
      <c r="T26" s="163"/>
      <c r="U26" s="161"/>
      <c r="V26" s="161"/>
      <c r="W26" s="159"/>
      <c r="X26" s="160"/>
    </row>
    <row r="27" spans="1:24" s="39" customFormat="1" ht="39.950000000000003" customHeight="1" x14ac:dyDescent="0.2">
      <c r="A27" s="273">
        <v>10</v>
      </c>
      <c r="B27" s="274" t="s">
        <v>231</v>
      </c>
      <c r="C27" s="275" t="s">
        <v>277</v>
      </c>
      <c r="D27" s="276">
        <v>64238722.68</v>
      </c>
      <c r="E27" s="261" t="s">
        <v>361</v>
      </c>
      <c r="F27" s="261" t="s">
        <v>82</v>
      </c>
      <c r="G27" s="261" t="s">
        <v>86</v>
      </c>
      <c r="H27" s="261" t="s">
        <v>81</v>
      </c>
      <c r="I27" s="28" t="s">
        <v>5</v>
      </c>
      <c r="J27" s="261" t="s">
        <v>172</v>
      </c>
      <c r="K27" s="24">
        <v>44574</v>
      </c>
      <c r="L27" s="24">
        <v>44581</v>
      </c>
      <c r="M27" s="24">
        <v>44588</v>
      </c>
      <c r="N27" s="24" t="s">
        <v>232</v>
      </c>
      <c r="O27" s="24" t="s">
        <v>233</v>
      </c>
      <c r="P27" s="24" t="s">
        <v>234</v>
      </c>
      <c r="Q27" s="62"/>
      <c r="R27" s="29"/>
      <c r="S27" s="272"/>
      <c r="T27" s="62" t="s">
        <v>235</v>
      </c>
      <c r="U27" s="62" t="s">
        <v>236</v>
      </c>
      <c r="V27" s="62" t="s">
        <v>242</v>
      </c>
      <c r="W27" s="159"/>
      <c r="X27" s="159"/>
    </row>
    <row r="28" spans="1:24" s="39" customFormat="1" ht="39.950000000000003" customHeight="1" x14ac:dyDescent="0.2">
      <c r="A28" s="273"/>
      <c r="B28" s="274"/>
      <c r="C28" s="275"/>
      <c r="D28" s="276"/>
      <c r="E28" s="261"/>
      <c r="F28" s="261"/>
      <c r="G28" s="261"/>
      <c r="H28" s="261"/>
      <c r="I28" s="161" t="s">
        <v>6</v>
      </c>
      <c r="J28" s="261"/>
      <c r="K28" s="29"/>
      <c r="L28" s="29"/>
      <c r="M28" s="29"/>
      <c r="N28" s="29"/>
      <c r="O28" s="29"/>
      <c r="P28" s="29"/>
      <c r="Q28" s="29"/>
      <c r="R28" s="29"/>
      <c r="S28" s="272"/>
      <c r="T28" s="163"/>
      <c r="U28" s="161"/>
      <c r="V28" s="161"/>
      <c r="W28" s="159"/>
      <c r="X28" s="160"/>
    </row>
    <row r="29" spans="1:24" s="39" customFormat="1" ht="39.950000000000003" customHeight="1" x14ac:dyDescent="0.2">
      <c r="A29" s="273">
        <v>11</v>
      </c>
      <c r="B29" s="274" t="s">
        <v>181</v>
      </c>
      <c r="C29" s="275" t="s">
        <v>278</v>
      </c>
      <c r="D29" s="276">
        <v>153281567.44999999</v>
      </c>
      <c r="E29" s="261" t="s">
        <v>360</v>
      </c>
      <c r="F29" s="261" t="s">
        <v>82</v>
      </c>
      <c r="G29" s="261" t="s">
        <v>86</v>
      </c>
      <c r="H29" s="261" t="s">
        <v>81</v>
      </c>
      <c r="I29" s="28" t="s">
        <v>5</v>
      </c>
      <c r="J29" s="261" t="s">
        <v>172</v>
      </c>
      <c r="K29" s="24">
        <v>44574</v>
      </c>
      <c r="L29" s="24">
        <v>44581</v>
      </c>
      <c r="M29" s="24">
        <v>44588</v>
      </c>
      <c r="N29" s="24" t="s">
        <v>232</v>
      </c>
      <c r="O29" s="24" t="s">
        <v>233</v>
      </c>
      <c r="P29" s="24" t="s">
        <v>234</v>
      </c>
      <c r="Q29" s="62"/>
      <c r="R29" s="29"/>
      <c r="S29" s="272"/>
      <c r="T29" s="62" t="s">
        <v>235</v>
      </c>
      <c r="U29" s="62" t="s">
        <v>236</v>
      </c>
      <c r="V29" s="62" t="s">
        <v>242</v>
      </c>
      <c r="W29" s="159"/>
      <c r="X29" s="159"/>
    </row>
    <row r="30" spans="1:24" s="39" customFormat="1" ht="39.950000000000003" customHeight="1" x14ac:dyDescent="0.2">
      <c r="A30" s="273"/>
      <c r="B30" s="274"/>
      <c r="C30" s="275"/>
      <c r="D30" s="276"/>
      <c r="E30" s="261"/>
      <c r="F30" s="261"/>
      <c r="G30" s="261"/>
      <c r="H30" s="261"/>
      <c r="I30" s="161" t="s">
        <v>6</v>
      </c>
      <c r="J30" s="261"/>
      <c r="K30" s="29"/>
      <c r="L30" s="29"/>
      <c r="M30" s="29"/>
      <c r="N30" s="29"/>
      <c r="O30" s="29"/>
      <c r="P30" s="29"/>
      <c r="Q30" s="29"/>
      <c r="R30" s="29"/>
      <c r="S30" s="272"/>
      <c r="T30" s="163"/>
      <c r="U30" s="161"/>
      <c r="V30" s="161"/>
      <c r="W30" s="159"/>
      <c r="X30" s="160"/>
    </row>
    <row r="31" spans="1:24" s="39" customFormat="1" ht="39.950000000000003" customHeight="1" x14ac:dyDescent="0.2">
      <c r="A31" s="273">
        <v>12</v>
      </c>
      <c r="B31" s="274" t="s">
        <v>182</v>
      </c>
      <c r="C31" s="277" t="s">
        <v>356</v>
      </c>
      <c r="D31" s="276">
        <v>200000000</v>
      </c>
      <c r="E31" s="261" t="s">
        <v>360</v>
      </c>
      <c r="F31" s="261" t="s">
        <v>82</v>
      </c>
      <c r="G31" s="261" t="s">
        <v>86</v>
      </c>
      <c r="H31" s="261" t="s">
        <v>81</v>
      </c>
      <c r="I31" s="28" t="s">
        <v>5</v>
      </c>
      <c r="J31" s="261" t="s">
        <v>172</v>
      </c>
      <c r="K31" s="24">
        <v>44574</v>
      </c>
      <c r="L31" s="24">
        <v>44581</v>
      </c>
      <c r="M31" s="24">
        <v>44588</v>
      </c>
      <c r="N31" s="24" t="s">
        <v>232</v>
      </c>
      <c r="O31" s="24" t="s">
        <v>233</v>
      </c>
      <c r="P31" s="24"/>
      <c r="Q31" s="62"/>
      <c r="R31" s="29"/>
      <c r="S31" s="272"/>
      <c r="T31" s="62" t="s">
        <v>235</v>
      </c>
      <c r="U31" s="62" t="s">
        <v>236</v>
      </c>
      <c r="V31" s="62" t="s">
        <v>242</v>
      </c>
      <c r="W31" s="159"/>
      <c r="X31" s="159"/>
    </row>
    <row r="32" spans="1:24" s="39" customFormat="1" ht="39.950000000000003" customHeight="1" x14ac:dyDescent="0.2">
      <c r="A32" s="273"/>
      <c r="B32" s="274"/>
      <c r="C32" s="278"/>
      <c r="D32" s="276"/>
      <c r="E32" s="261"/>
      <c r="F32" s="261"/>
      <c r="G32" s="261"/>
      <c r="H32" s="261"/>
      <c r="I32" s="161" t="s">
        <v>6</v>
      </c>
      <c r="J32" s="261"/>
      <c r="K32" s="29"/>
      <c r="L32" s="29"/>
      <c r="M32" s="29"/>
      <c r="N32" s="29"/>
      <c r="O32" s="29"/>
      <c r="P32" s="29"/>
      <c r="Q32" s="29"/>
      <c r="R32" s="29"/>
      <c r="S32" s="272"/>
      <c r="T32" s="163"/>
      <c r="U32" s="161"/>
      <c r="V32" s="161"/>
      <c r="W32" s="159"/>
      <c r="X32" s="160"/>
    </row>
    <row r="33" spans="1:24" s="39" customFormat="1" ht="39.950000000000003" customHeight="1" x14ac:dyDescent="0.2">
      <c r="A33" s="273">
        <v>13</v>
      </c>
      <c r="B33" s="274" t="s">
        <v>183</v>
      </c>
      <c r="C33" s="275" t="s">
        <v>276</v>
      </c>
      <c r="D33" s="276">
        <v>10000000</v>
      </c>
      <c r="E33" s="261" t="s">
        <v>358</v>
      </c>
      <c r="F33" s="261" t="s">
        <v>83</v>
      </c>
      <c r="G33" s="261" t="s">
        <v>86</v>
      </c>
      <c r="H33" s="261" t="s">
        <v>81</v>
      </c>
      <c r="I33" s="28" t="s">
        <v>5</v>
      </c>
      <c r="J33" s="261" t="s">
        <v>172</v>
      </c>
      <c r="K33" s="24">
        <v>44574</v>
      </c>
      <c r="L33" s="24">
        <v>44581</v>
      </c>
      <c r="M33" s="24">
        <v>44588</v>
      </c>
      <c r="N33" s="24" t="s">
        <v>232</v>
      </c>
      <c r="O33" s="24" t="s">
        <v>233</v>
      </c>
      <c r="P33" s="24" t="s">
        <v>234</v>
      </c>
      <c r="Q33" s="62"/>
      <c r="R33" s="29"/>
      <c r="S33" s="272"/>
      <c r="T33" s="62" t="s">
        <v>235</v>
      </c>
      <c r="U33" s="62" t="s">
        <v>236</v>
      </c>
      <c r="V33" s="62" t="s">
        <v>242</v>
      </c>
      <c r="W33" s="159"/>
      <c r="X33" s="159"/>
    </row>
    <row r="34" spans="1:24" s="39" customFormat="1" ht="39.950000000000003" customHeight="1" x14ac:dyDescent="0.2">
      <c r="A34" s="273"/>
      <c r="B34" s="274"/>
      <c r="C34" s="275"/>
      <c r="D34" s="276"/>
      <c r="E34" s="261"/>
      <c r="F34" s="261"/>
      <c r="G34" s="261"/>
      <c r="H34" s="261"/>
      <c r="I34" s="161" t="s">
        <v>6</v>
      </c>
      <c r="J34" s="261"/>
      <c r="K34" s="29"/>
      <c r="L34" s="29"/>
      <c r="M34" s="29"/>
      <c r="N34" s="29"/>
      <c r="O34" s="29"/>
      <c r="P34" s="29"/>
      <c r="Q34" s="29"/>
      <c r="R34" s="29"/>
      <c r="S34" s="272"/>
      <c r="T34" s="163"/>
      <c r="U34" s="161"/>
      <c r="V34" s="161"/>
      <c r="W34" s="159"/>
      <c r="X34" s="160"/>
    </row>
    <row r="35" spans="1:24" s="39" customFormat="1" ht="409.5" customHeight="1" x14ac:dyDescent="0.2">
      <c r="A35" s="166"/>
      <c r="B35" s="167"/>
      <c r="C35" s="168"/>
      <c r="D35" s="169"/>
      <c r="E35" s="164"/>
      <c r="F35" s="164"/>
      <c r="G35" s="164"/>
      <c r="H35" s="164"/>
      <c r="I35" s="166"/>
      <c r="J35" s="164"/>
      <c r="K35" s="29"/>
      <c r="L35" s="29"/>
      <c r="M35" s="29"/>
      <c r="N35" s="29"/>
      <c r="O35" s="29"/>
      <c r="P35" s="29"/>
      <c r="Q35" s="29"/>
      <c r="R35" s="29"/>
      <c r="S35" s="165"/>
      <c r="T35" s="165"/>
      <c r="U35" s="166"/>
      <c r="V35" s="166"/>
      <c r="W35" s="170"/>
      <c r="X35" s="171"/>
    </row>
    <row r="36" spans="1:24" s="39" customFormat="1" ht="12.75" x14ac:dyDescent="0.2">
      <c r="D36" s="77"/>
    </row>
    <row r="37" spans="1:24" s="39" customFormat="1" ht="12.75" x14ac:dyDescent="0.2">
      <c r="D37" s="77"/>
    </row>
    <row r="38" spans="1:24" s="39" customFormat="1" ht="12.75" x14ac:dyDescent="0.2">
      <c r="D38" s="77"/>
    </row>
    <row r="39" spans="1:24" s="39" customFormat="1" ht="12.75" x14ac:dyDescent="0.2">
      <c r="D39" s="77"/>
    </row>
    <row r="40" spans="1:24" s="39" customFormat="1" ht="12.75" x14ac:dyDescent="0.2">
      <c r="D40" s="77"/>
    </row>
    <row r="41" spans="1:24" s="39" customFormat="1" ht="12.75" x14ac:dyDescent="0.2">
      <c r="D41" s="77"/>
    </row>
    <row r="42" spans="1:24" s="39" customFormat="1" ht="12.75" x14ac:dyDescent="0.2">
      <c r="D42" s="77"/>
    </row>
    <row r="43" spans="1:24" s="39" customFormat="1" ht="12.75" x14ac:dyDescent="0.2">
      <c r="D43" s="77"/>
    </row>
    <row r="44" spans="1:24" s="39" customFormat="1" ht="12.75" x14ac:dyDescent="0.2">
      <c r="D44" s="77"/>
    </row>
    <row r="45" spans="1:24" s="39" customFormat="1" ht="12.75" x14ac:dyDescent="0.2">
      <c r="D45" s="77"/>
    </row>
    <row r="46" spans="1:24" s="39" customFormat="1" ht="12.75" x14ac:dyDescent="0.2">
      <c r="D46" s="77"/>
    </row>
    <row r="47" spans="1:24" s="39" customFormat="1" ht="12.75" x14ac:dyDescent="0.2">
      <c r="D47" s="77"/>
    </row>
    <row r="48" spans="1:24" s="39" customFormat="1" ht="12.75" x14ac:dyDescent="0.2">
      <c r="D48" s="77"/>
    </row>
    <row r="49" spans="4:4" s="39" customFormat="1" ht="12.75" x14ac:dyDescent="0.2">
      <c r="D49" s="77"/>
    </row>
    <row r="50" spans="4:4" s="39" customFormat="1" ht="12.75" x14ac:dyDescent="0.2">
      <c r="D50" s="77"/>
    </row>
    <row r="51" spans="4:4" s="39" customFormat="1" ht="12.75" x14ac:dyDescent="0.2">
      <c r="D51" s="77"/>
    </row>
    <row r="52" spans="4:4" s="39" customFormat="1" ht="12.75" x14ac:dyDescent="0.2">
      <c r="D52" s="77"/>
    </row>
  </sheetData>
  <mergeCells count="163">
    <mergeCell ref="B7:B8"/>
    <mergeCell ref="B13:B14"/>
    <mergeCell ref="J9:J10"/>
    <mergeCell ref="B9:B10"/>
    <mergeCell ref="C9:C10"/>
    <mergeCell ref="D9:D10"/>
    <mergeCell ref="E9:E10"/>
    <mergeCell ref="F9:F10"/>
    <mergeCell ref="C7:C8"/>
    <mergeCell ref="D7:D8"/>
    <mergeCell ref="E7:E8"/>
    <mergeCell ref="F7:F8"/>
    <mergeCell ref="D13:D14"/>
    <mergeCell ref="V7:V8"/>
    <mergeCell ref="W7:W8"/>
    <mergeCell ref="X7:X8"/>
    <mergeCell ref="E13:E14"/>
    <mergeCell ref="F13:F14"/>
    <mergeCell ref="S13:S14"/>
    <mergeCell ref="M7:M8"/>
    <mergeCell ref="N7:N8"/>
    <mergeCell ref="O7:O8"/>
    <mergeCell ref="P7:P8"/>
    <mergeCell ref="S7:S8"/>
    <mergeCell ref="U7:U8"/>
    <mergeCell ref="G7:G8"/>
    <mergeCell ref="H7:H8"/>
    <mergeCell ref="J7:J8"/>
    <mergeCell ref="J13:J14"/>
    <mergeCell ref="J11:J12"/>
    <mergeCell ref="S11:S12"/>
    <mergeCell ref="A5:A6"/>
    <mergeCell ref="H13:H14"/>
    <mergeCell ref="H9:H10"/>
    <mergeCell ref="A7:A8"/>
    <mergeCell ref="A13:A14"/>
    <mergeCell ref="A9:A10"/>
    <mergeCell ref="G9:G10"/>
    <mergeCell ref="O5:P5"/>
    <mergeCell ref="S5:U5"/>
    <mergeCell ref="Q5:R5"/>
    <mergeCell ref="T7:T8"/>
    <mergeCell ref="G13:G14"/>
    <mergeCell ref="K5:N5"/>
    <mergeCell ref="K7:K8"/>
    <mergeCell ref="L7:L8"/>
    <mergeCell ref="S9:S10"/>
    <mergeCell ref="I7:I8"/>
    <mergeCell ref="Q7:Q8"/>
    <mergeCell ref="R7:R8"/>
    <mergeCell ref="C13:C14"/>
    <mergeCell ref="B5:C5"/>
    <mergeCell ref="D5:H5"/>
    <mergeCell ref="I5:I6"/>
    <mergeCell ref="J5:J6"/>
    <mergeCell ref="J15:J16"/>
    <mergeCell ref="S15:S16"/>
    <mergeCell ref="A11:A12"/>
    <mergeCell ref="B11:B12"/>
    <mergeCell ref="C11:C12"/>
    <mergeCell ref="D11:D12"/>
    <mergeCell ref="E11:E12"/>
    <mergeCell ref="F11:F12"/>
    <mergeCell ref="G11:G12"/>
    <mergeCell ref="H11:H12"/>
    <mergeCell ref="A15:A16"/>
    <mergeCell ref="B15:B16"/>
    <mergeCell ref="C15:C16"/>
    <mergeCell ref="D15:D16"/>
    <mergeCell ref="E15:E16"/>
    <mergeCell ref="F15:F16"/>
    <mergeCell ref="G15:G16"/>
    <mergeCell ref="H15:H16"/>
    <mergeCell ref="J31:J32"/>
    <mergeCell ref="S31:S32"/>
    <mergeCell ref="A29:A30"/>
    <mergeCell ref="B29:B30"/>
    <mergeCell ref="C29:C30"/>
    <mergeCell ref="D29:D30"/>
    <mergeCell ref="E29:E30"/>
    <mergeCell ref="F29:F30"/>
    <mergeCell ref="G29:G30"/>
    <mergeCell ref="H29:H30"/>
    <mergeCell ref="J29:J30"/>
    <mergeCell ref="S29:S30"/>
    <mergeCell ref="A31:A32"/>
    <mergeCell ref="B31:B32"/>
    <mergeCell ref="C31:C32"/>
    <mergeCell ref="D31:D32"/>
    <mergeCell ref="E31:E32"/>
    <mergeCell ref="F31:F32"/>
    <mergeCell ref="G31:G32"/>
    <mergeCell ref="H31:H32"/>
    <mergeCell ref="A27:A28"/>
    <mergeCell ref="B27:B28"/>
    <mergeCell ref="C27:C28"/>
    <mergeCell ref="D27:D28"/>
    <mergeCell ref="E27:E28"/>
    <mergeCell ref="F27:F28"/>
    <mergeCell ref="G27:G28"/>
    <mergeCell ref="H27:H28"/>
    <mergeCell ref="A25:A26"/>
    <mergeCell ref="B25:B26"/>
    <mergeCell ref="C25:C26"/>
    <mergeCell ref="D25:D26"/>
    <mergeCell ref="E25:E26"/>
    <mergeCell ref="F25:F26"/>
    <mergeCell ref="G25:G26"/>
    <mergeCell ref="H25:H26"/>
    <mergeCell ref="J17:J18"/>
    <mergeCell ref="S17:S18"/>
    <mergeCell ref="A19:A20"/>
    <mergeCell ref="B19:B20"/>
    <mergeCell ref="C19:C20"/>
    <mergeCell ref="D19:D20"/>
    <mergeCell ref="E19:E20"/>
    <mergeCell ref="F19:F20"/>
    <mergeCell ref="G19:G20"/>
    <mergeCell ref="H19:H20"/>
    <mergeCell ref="J19:J20"/>
    <mergeCell ref="S19:S20"/>
    <mergeCell ref="A17:A18"/>
    <mergeCell ref="B17:B18"/>
    <mergeCell ref="C17:C18"/>
    <mergeCell ref="D17:D18"/>
    <mergeCell ref="E17:E18"/>
    <mergeCell ref="F17:F18"/>
    <mergeCell ref="G17:G18"/>
    <mergeCell ref="H17:H18"/>
    <mergeCell ref="J23:J24"/>
    <mergeCell ref="S23:S24"/>
    <mergeCell ref="A33:A34"/>
    <mergeCell ref="B33:B34"/>
    <mergeCell ref="C33:C34"/>
    <mergeCell ref="D33:D34"/>
    <mergeCell ref="E33:E34"/>
    <mergeCell ref="F33:F34"/>
    <mergeCell ref="G33:G34"/>
    <mergeCell ref="H33:H34"/>
    <mergeCell ref="J33:J34"/>
    <mergeCell ref="S33:S34"/>
    <mergeCell ref="A23:A24"/>
    <mergeCell ref="B23:B24"/>
    <mergeCell ref="C23:C24"/>
    <mergeCell ref="D23:D24"/>
    <mergeCell ref="E23:E24"/>
    <mergeCell ref="F23:F24"/>
    <mergeCell ref="G23:G24"/>
    <mergeCell ref="H23:H24"/>
    <mergeCell ref="J27:J28"/>
    <mergeCell ref="S27:S28"/>
    <mergeCell ref="J25:J26"/>
    <mergeCell ref="S25:S26"/>
    <mergeCell ref="J21:J22"/>
    <mergeCell ref="S21:S22"/>
    <mergeCell ref="A21:A22"/>
    <mergeCell ref="B21:B22"/>
    <mergeCell ref="C21:C22"/>
    <mergeCell ref="D21:D22"/>
    <mergeCell ref="E21:E22"/>
    <mergeCell ref="F21:F22"/>
    <mergeCell ref="G21:G22"/>
    <mergeCell ref="H21:H22"/>
  </mergeCells>
  <pageMargins left="0" right="0" top="0" bottom="0" header="0" footer="0"/>
  <pageSetup paperSize="9" scale="59" fitToHeight="0" orientation="landscape" r:id="rId1"/>
  <rowBreaks count="1" manualBreakCount="1">
    <brk id="26" max="24" man="1"/>
  </rowBreaks>
  <colBreaks count="1" manualBreakCount="1">
    <brk id="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50"/>
  <sheetViews>
    <sheetView topLeftCell="A10" workbookViewId="0">
      <selection activeCell="B51" sqref="B51"/>
    </sheetView>
  </sheetViews>
  <sheetFormatPr defaultRowHeight="15" x14ac:dyDescent="0.25"/>
  <sheetData>
    <row r="3" spans="2:19" x14ac:dyDescent="0.25">
      <c r="B3" s="289" t="s">
        <v>387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</row>
    <row r="4" spans="2:19" x14ac:dyDescent="0.25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</row>
    <row r="5" spans="2:19" x14ac:dyDescent="0.25"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</row>
    <row r="6" spans="2:19" x14ac:dyDescent="0.25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</row>
    <row r="7" spans="2:19" x14ac:dyDescent="0.25"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</row>
    <row r="8" spans="2:19" x14ac:dyDescent="0.25"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</row>
    <row r="9" spans="2:19" x14ac:dyDescent="0.25"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</row>
    <row r="10" spans="2:19" x14ac:dyDescent="0.25"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</row>
    <row r="11" spans="2:19" x14ac:dyDescent="0.2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</row>
    <row r="12" spans="2:19" x14ac:dyDescent="0.2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</row>
    <row r="13" spans="2:19" x14ac:dyDescent="0.2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</row>
    <row r="14" spans="2:19" x14ac:dyDescent="0.25"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</row>
    <row r="15" spans="2:19" x14ac:dyDescent="0.25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</row>
    <row r="16" spans="2:19" x14ac:dyDescent="0.25"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</row>
    <row r="17" spans="2:19" x14ac:dyDescent="0.25"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</row>
    <row r="18" spans="2:19" x14ac:dyDescent="0.25"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</row>
    <row r="19" spans="2:19" x14ac:dyDescent="0.25"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</row>
    <row r="20" spans="2:19" x14ac:dyDescent="0.25"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</row>
    <row r="21" spans="2:19" x14ac:dyDescent="0.25"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</row>
    <row r="22" spans="2:19" x14ac:dyDescent="0.25"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</row>
    <row r="23" spans="2:19" x14ac:dyDescent="0.25"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</row>
    <row r="24" spans="2:19" x14ac:dyDescent="0.25"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</row>
    <row r="25" spans="2:19" x14ac:dyDescent="0.25"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</row>
    <row r="26" spans="2:19" x14ac:dyDescent="0.25"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</row>
    <row r="27" spans="2:19" x14ac:dyDescent="0.25"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</row>
    <row r="28" spans="2:19" x14ac:dyDescent="0.25"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</row>
    <row r="29" spans="2:19" x14ac:dyDescent="0.25"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</row>
    <row r="30" spans="2:19" x14ac:dyDescent="0.25"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</row>
    <row r="31" spans="2:19" x14ac:dyDescent="0.25"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</row>
    <row r="32" spans="2:19" x14ac:dyDescent="0.25"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</row>
    <row r="33" spans="2:19" x14ac:dyDescent="0.25"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</row>
    <row r="34" spans="2:19" x14ac:dyDescent="0.25"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</row>
    <row r="35" spans="2:19" x14ac:dyDescent="0.25"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</row>
    <row r="36" spans="2:19" x14ac:dyDescent="0.25"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</row>
    <row r="37" spans="2:19" x14ac:dyDescent="0.25"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</row>
    <row r="38" spans="2:19" x14ac:dyDescent="0.25"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</row>
    <row r="39" spans="2:19" x14ac:dyDescent="0.25"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</row>
    <row r="40" spans="2:19" x14ac:dyDescent="0.25"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</row>
    <row r="41" spans="2:19" x14ac:dyDescent="0.25"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</row>
    <row r="42" spans="2:19" x14ac:dyDescent="0.25"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</row>
    <row r="43" spans="2:19" x14ac:dyDescent="0.25"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</row>
    <row r="44" spans="2:19" x14ac:dyDescent="0.25"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</row>
    <row r="45" spans="2:19" x14ac:dyDescent="0.25"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</row>
    <row r="46" spans="2:19" x14ac:dyDescent="0.25"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</row>
    <row r="47" spans="2:19" x14ac:dyDescent="0.25"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</row>
    <row r="48" spans="2:19" x14ac:dyDescent="0.25"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</row>
    <row r="49" spans="2:19" x14ac:dyDescent="0.25"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</row>
    <row r="50" spans="2:19" x14ac:dyDescent="0.25"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</row>
  </sheetData>
  <mergeCells count="1">
    <mergeCell ref="B3:S50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consultancy!Print_Area</vt:lpstr>
      <vt:lpstr>'non-cons'!Print_Area</vt:lpstr>
      <vt:lpstr>'non-proc items'!Print_Area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2022-02-28T10:58:52Z</cp:lastPrinted>
  <dcterms:created xsi:type="dcterms:W3CDTF">2014-12-03T12:27:42Z</dcterms:created>
  <dcterms:modified xsi:type="dcterms:W3CDTF">2022-02-28T11:00:27Z</dcterms:modified>
</cp:coreProperties>
</file>